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e\Dropbox\1-plateforme-tic-v5\exercices\source\source-exe-tableur\"/>
    </mc:Choice>
  </mc:AlternateContent>
  <bookViews>
    <workbookView xWindow="480" yWindow="45" windowWidth="22110" windowHeight="9555"/>
  </bookViews>
  <sheets>
    <sheet name="Feuil1" sheetId="1" r:id="rId1"/>
    <sheet name="Feuil2" sheetId="2" r:id="rId2"/>
    <sheet name="Feuil3" sheetId="3" r:id="rId3"/>
  </sheets>
  <definedNames>
    <definedName name="solver_adj" localSheetId="0" hidden="1">Feuil1!$B$7:$B$12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Feuil1!$B$10</definedName>
    <definedName name="solver_lhs2" localSheetId="0" hidden="1">Feuil1!$B$11</definedName>
    <definedName name="solver_lhs3" localSheetId="0" hidden="1">Feuil1!$B$12</definedName>
    <definedName name="solver_lhs4" localSheetId="0" hidden="1">Feuil1!$B$7</definedName>
    <definedName name="solver_lhs5" localSheetId="0" hidden="1">Feuil1!$B$8</definedName>
    <definedName name="solver_lhs6" localSheetId="0" hidden="1">Feuil1!$B$9</definedName>
    <definedName name="solver_lhs7" localSheetId="0" hidden="1">Feuil1!$D$4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Feuil1!$D$19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1</definedName>
    <definedName name="solver_rhs1" localSheetId="0" hidden="1">10</definedName>
    <definedName name="solver_rhs2" localSheetId="0" hidden="1">10</definedName>
    <definedName name="solver_rhs3" localSheetId="0" hidden="1">10</definedName>
    <definedName name="solver_rhs4" localSheetId="0" hidden="1">10</definedName>
    <definedName name="solver_rhs5" localSheetId="0" hidden="1">10</definedName>
    <definedName name="solver_rhs6" localSheetId="0" hidden="1">10</definedName>
    <definedName name="solver_rhs7" localSheetId="0" hidden="1">11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0.4</definedName>
    <definedName name="solver_ver" localSheetId="0" hidden="1">3</definedName>
  </definedNames>
  <calcPr calcId="171027"/>
</workbook>
</file>

<file path=xl/calcChain.xml><?xml version="1.0" encoding="utf-8"?>
<calcChain xmlns="http://schemas.openxmlformats.org/spreadsheetml/2006/main">
  <c r="C12" i="1" l="1"/>
  <c r="D12" i="1" s="1"/>
  <c r="C11" i="1"/>
  <c r="D11" i="1" s="1"/>
  <c r="C10" i="1"/>
  <c r="D10" i="1" s="1"/>
  <c r="C9" i="1"/>
  <c r="D9" i="1" s="1"/>
  <c r="C8" i="1"/>
  <c r="D8" i="1" s="1"/>
  <c r="C7" i="1"/>
  <c r="D7" i="1" s="1"/>
  <c r="D13" i="1" l="1"/>
  <c r="D14" i="1" s="1"/>
  <c r="D15" i="1" l="1"/>
  <c r="D16" i="1" s="1"/>
  <c r="D18" i="1" s="1"/>
  <c r="D19" i="1" s="1"/>
</calcChain>
</file>

<file path=xl/sharedStrings.xml><?xml version="1.0" encoding="utf-8"?>
<sst xmlns="http://schemas.openxmlformats.org/spreadsheetml/2006/main" count="23" uniqueCount="23">
  <si>
    <t>Taux horaire</t>
  </si>
  <si>
    <t>Temps de travail en mn</t>
  </si>
  <si>
    <t>Frais commerciaux</t>
  </si>
  <si>
    <t>Sous total fabrication</t>
  </si>
  <si>
    <t>Cout de revient</t>
  </si>
  <si>
    <t>Prix de vente</t>
  </si>
  <si>
    <t>Marge</t>
  </si>
  <si>
    <t>Fournitures</t>
  </si>
  <si>
    <t>Prix de fabrication table  INDIGO</t>
  </si>
  <si>
    <t>Frais indirects</t>
  </si>
  <si>
    <t>Eléments du coût</t>
  </si>
  <si>
    <t>Matières premières</t>
  </si>
  <si>
    <t>Peinture, vernis</t>
  </si>
  <si>
    <t>Taux marge</t>
  </si>
  <si>
    <t>Découpage OP</t>
  </si>
  <si>
    <t>Poncage OS</t>
  </si>
  <si>
    <t>Vernissage OP</t>
  </si>
  <si>
    <t>Lustrage OS</t>
  </si>
  <si>
    <t>Montage OS</t>
  </si>
  <si>
    <t>Empaquetage OS</t>
  </si>
  <si>
    <t>Taux horaire OP</t>
  </si>
  <si>
    <t>Taux horaire OS</t>
  </si>
  <si>
    <t>Coût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</si>
</sst>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/>
    <xf numFmtId="44" fontId="0" fillId="0" borderId="1" xfId="0" applyNumberFormat="1" applyBorder="1"/>
    <xf numFmtId="44" fontId="2" fillId="0" borderId="1" xfId="0" applyNumberFormat="1" applyFont="1" applyBorder="1"/>
    <xf numFmtId="44" fontId="2" fillId="0" borderId="1" xfId="1" applyFont="1" applyBorder="1"/>
    <xf numFmtId="44" fontId="0" fillId="0" borderId="2" xfId="0" applyNumberForma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right"/>
    </xf>
    <xf numFmtId="10" fontId="2" fillId="0" borderId="1" xfId="2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16" sqref="B16"/>
    </sheetView>
  </sheetViews>
  <sheetFormatPr baseColWidth="10" defaultRowHeight="15" x14ac:dyDescent="0.25"/>
  <cols>
    <col min="1" max="1" width="17.7109375" customWidth="1"/>
    <col min="2" max="2" width="12" bestFit="1" customWidth="1"/>
    <col min="3" max="3" width="19" bestFit="1" customWidth="1"/>
  </cols>
  <sheetData>
    <row r="1" spans="1:4" ht="34.9" customHeight="1" x14ac:dyDescent="0.25">
      <c r="A1" s="16" t="s">
        <v>8</v>
      </c>
      <c r="B1" s="16"/>
      <c r="C1" s="16"/>
      <c r="D1" s="16"/>
    </row>
    <row r="2" spans="1:4" x14ac:dyDescent="0.25">
      <c r="A2" s="1" t="s">
        <v>20</v>
      </c>
      <c r="B2" s="4">
        <v>32</v>
      </c>
      <c r="C2" s="1" t="s">
        <v>21</v>
      </c>
      <c r="D2" s="4">
        <v>22</v>
      </c>
    </row>
    <row r="3" spans="1:4" ht="45" x14ac:dyDescent="0.25">
      <c r="A3" s="2" t="s">
        <v>10</v>
      </c>
      <c r="B3" s="2" t="s">
        <v>1</v>
      </c>
      <c r="C3" s="2" t="s">
        <v>0</v>
      </c>
      <c r="D3" s="15" t="s">
        <v>22</v>
      </c>
    </row>
    <row r="4" spans="1:4" x14ac:dyDescent="0.25">
      <c r="A4" s="1" t="s">
        <v>11</v>
      </c>
      <c r="B4" s="3"/>
      <c r="C4" s="3">
        <v>0</v>
      </c>
      <c r="D4" s="4">
        <v>12</v>
      </c>
    </row>
    <row r="5" spans="1:4" x14ac:dyDescent="0.25">
      <c r="A5" s="1" t="s">
        <v>12</v>
      </c>
      <c r="B5" s="3"/>
      <c r="C5" s="3">
        <v>0</v>
      </c>
      <c r="D5" s="4">
        <v>2</v>
      </c>
    </row>
    <row r="6" spans="1:4" x14ac:dyDescent="0.25">
      <c r="A6" s="1" t="s">
        <v>7</v>
      </c>
      <c r="B6" s="3"/>
      <c r="C6" s="3">
        <v>0</v>
      </c>
      <c r="D6" s="4">
        <v>3</v>
      </c>
    </row>
    <row r="7" spans="1:4" x14ac:dyDescent="0.25">
      <c r="A7" s="1" t="s">
        <v>14</v>
      </c>
      <c r="B7" s="1">
        <v>15</v>
      </c>
      <c r="C7" s="4">
        <f>B2</f>
        <v>32</v>
      </c>
      <c r="D7" s="5">
        <f>C7/60*B7</f>
        <v>8</v>
      </c>
    </row>
    <row r="8" spans="1:4" x14ac:dyDescent="0.25">
      <c r="A8" s="1" t="s">
        <v>15</v>
      </c>
      <c r="B8" s="1">
        <v>15</v>
      </c>
      <c r="C8" s="4">
        <f>D2</f>
        <v>22</v>
      </c>
      <c r="D8" s="5">
        <f t="shared" ref="D8:D12" si="0">C8/60*B8</f>
        <v>5.5</v>
      </c>
    </row>
    <row r="9" spans="1:4" x14ac:dyDescent="0.25">
      <c r="A9" s="1" t="s">
        <v>16</v>
      </c>
      <c r="B9" s="1">
        <v>20</v>
      </c>
      <c r="C9" s="4">
        <f>B2</f>
        <v>32</v>
      </c>
      <c r="D9" s="5">
        <f t="shared" si="0"/>
        <v>10.666666666666666</v>
      </c>
    </row>
    <row r="10" spans="1:4" x14ac:dyDescent="0.25">
      <c r="A10" s="1" t="s">
        <v>17</v>
      </c>
      <c r="B10" s="1">
        <v>15</v>
      </c>
      <c r="C10" s="4">
        <f>D2</f>
        <v>22</v>
      </c>
      <c r="D10" s="5">
        <f t="shared" si="0"/>
        <v>5.5</v>
      </c>
    </row>
    <row r="11" spans="1:4" x14ac:dyDescent="0.25">
      <c r="A11" s="1" t="s">
        <v>18</v>
      </c>
      <c r="B11" s="1">
        <v>15</v>
      </c>
      <c r="C11" s="4">
        <f>D2</f>
        <v>22</v>
      </c>
      <c r="D11" s="5">
        <f t="shared" si="0"/>
        <v>5.5</v>
      </c>
    </row>
    <row r="12" spans="1:4" x14ac:dyDescent="0.25">
      <c r="A12" s="1" t="s">
        <v>19</v>
      </c>
      <c r="B12" s="1">
        <v>10</v>
      </c>
      <c r="C12" s="4">
        <f>D2</f>
        <v>22</v>
      </c>
      <c r="D12" s="8">
        <f t="shared" si="0"/>
        <v>3.6666666666666665</v>
      </c>
    </row>
    <row r="13" spans="1:4" x14ac:dyDescent="0.25">
      <c r="A13" s="9"/>
      <c r="B13" s="9"/>
      <c r="C13" s="10" t="s">
        <v>3</v>
      </c>
      <c r="D13" s="6">
        <f>SUM(D4:D12)</f>
        <v>55.833333333333329</v>
      </c>
    </row>
    <row r="14" spans="1:4" x14ac:dyDescent="0.25">
      <c r="B14" s="11" t="s">
        <v>2</v>
      </c>
      <c r="C14" s="12">
        <v>0.5</v>
      </c>
      <c r="D14" s="5">
        <f>D13*C14</f>
        <v>27.916666666666664</v>
      </c>
    </row>
    <row r="15" spans="1:4" x14ac:dyDescent="0.25">
      <c r="B15" s="11" t="s">
        <v>9</v>
      </c>
      <c r="C15" s="12">
        <v>0.2</v>
      </c>
      <c r="D15" s="5">
        <f>D13*C15</f>
        <v>11.166666666666666</v>
      </c>
    </row>
    <row r="16" spans="1:4" x14ac:dyDescent="0.25">
      <c r="A16" s="9"/>
      <c r="B16" s="9"/>
      <c r="C16" s="11" t="s">
        <v>4</v>
      </c>
      <c r="D16" s="7">
        <f>SUM(D13:D15)</f>
        <v>94.916666666666671</v>
      </c>
    </row>
    <row r="17" spans="1:4" x14ac:dyDescent="0.25">
      <c r="A17" s="9"/>
      <c r="B17" s="9"/>
      <c r="C17" s="11" t="s">
        <v>5</v>
      </c>
      <c r="D17" s="7">
        <v>130</v>
      </c>
    </row>
    <row r="18" spans="1:4" x14ac:dyDescent="0.25">
      <c r="A18" s="9"/>
      <c r="B18" s="9"/>
      <c r="C18" s="11" t="s">
        <v>6</v>
      </c>
      <c r="D18" s="7">
        <f>D17-D16</f>
        <v>35.083333333333329</v>
      </c>
    </row>
    <row r="19" spans="1:4" x14ac:dyDescent="0.25">
      <c r="C19" s="13" t="s">
        <v>13</v>
      </c>
      <c r="D19" s="14">
        <f>D18/D17</f>
        <v>0.26987179487179486</v>
      </c>
    </row>
  </sheetData>
  <scenarios current="1" sqref="D19">
    <scenario name="option salaire" count="2" user="cterrier lenovo" comment="Créé par cterrier lenovo le 1/11/2013">
      <inputCells r="B2" val="25" numFmtId="44"/>
      <inputCells r="D2" val="15.5989079679144" numFmtId="44"/>
    </scenario>
    <scenario name="option temps de travail" count="6" user="cterrier lenovo" comment="Créé par cterrier lenovo le 1/11/2013">
      <inputCells r="B7" val="10.5530944035966"/>
      <inputCells r="B8" val="11.942752487942"/>
      <inputCells r="B9" val="12.0943903547292"/>
      <inputCells r="B10" val="11.942752487942"/>
      <inputCells r="B11" val="11.942752487942"/>
      <inputCells r="B12" val="10"/>
    </scenario>
  </scenarios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3"/>
    </sheetView>
  </sheetViews>
  <sheetFormatPr baseColWidth="10" defaultRowHeight="15" x14ac:dyDescent="0.25"/>
  <cols>
    <col min="1" max="1" width="13.42578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cterrier lenovo</dc:creator>
  <cp:lastModifiedBy>adrien</cp:lastModifiedBy>
  <dcterms:created xsi:type="dcterms:W3CDTF">2013-01-10T22:10:48Z</dcterms:created>
  <dcterms:modified xsi:type="dcterms:W3CDTF">2017-07-28T22:17:08Z</dcterms:modified>
</cp:coreProperties>
</file>