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opbox\1-plateforme-tic-v7\exercices\source\source-exe-tableur\"/>
    </mc:Choice>
  </mc:AlternateContent>
  <xr:revisionPtr revIDLastSave="0" documentId="13_ncr:1_{F02FC286-43A1-462B-B968-5AA07907B490}" xr6:coauthVersionLast="43" xr6:coauthVersionMax="43" xr10:uidLastSave="{00000000-0000-0000-0000-000000000000}"/>
  <bookViews>
    <workbookView xWindow="-28920" yWindow="-120" windowWidth="29040" windowHeight="15840" tabRatio="830" xr2:uid="{00000000-000D-0000-FFFF-FFFF00000000}"/>
  </bookViews>
  <sheets>
    <sheet name="Amortissement linéaire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9" l="1"/>
  <c r="C16" i="19" s="1"/>
  <c r="B13" i="19"/>
  <c r="C9" i="19"/>
  <c r="C14" i="19" l="1"/>
  <c r="C17" i="19"/>
  <c r="C15" i="19"/>
  <c r="C18" i="19"/>
  <c r="C13" i="19"/>
  <c r="D13" i="19" s="1"/>
  <c r="B14" i="19" s="1"/>
  <c r="D14" i="19" s="1"/>
  <c r="B15" i="19" s="1"/>
  <c r="D15" i="19" l="1"/>
  <c r="B16" i="19" s="1"/>
  <c r="D16" i="19" s="1"/>
  <c r="B17" i="19" s="1"/>
  <c r="D17" i="19" s="1"/>
  <c r="B18" i="19" s="1"/>
  <c r="D18" i="19" s="1"/>
  <c r="B19" i="19" s="1"/>
  <c r="C19" i="19" s="1"/>
  <c r="D19" i="19" s="1"/>
</calcChain>
</file>

<file path=xl/sharedStrings.xml><?xml version="1.0" encoding="utf-8"?>
<sst xmlns="http://schemas.openxmlformats.org/spreadsheetml/2006/main" count="17" uniqueCount="17">
  <si>
    <t>Taux</t>
  </si>
  <si>
    <t>Durée</t>
  </si>
  <si>
    <t>Amortissement</t>
  </si>
  <si>
    <t>Périodes</t>
  </si>
  <si>
    <t>Désignation</t>
  </si>
  <si>
    <t>Réf.</t>
  </si>
  <si>
    <t>Tableau d'amortissement linéaire immobilisation</t>
  </si>
  <si>
    <t>Date achat</t>
  </si>
  <si>
    <t>Date fin exercice comptable</t>
  </si>
  <si>
    <t xml:space="preserve"> VNC fin amortissement </t>
  </si>
  <si>
    <t>Base de calcul</t>
  </si>
  <si>
    <t>Annuité</t>
  </si>
  <si>
    <t>VNC Début période</t>
  </si>
  <si>
    <t>VNC fin de période</t>
  </si>
  <si>
    <t xml:space="preserve">Coût d'achat HT </t>
  </si>
  <si>
    <t>MA-NUM-2017</t>
  </si>
  <si>
    <t>Machine 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</si>
</sst>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&quot;F&quot;_-;\-* #,##0.00\ &quot;F&quot;_-;_-* &quot;-&quot;??\ &quot;F&quot;_-;_-@_-"/>
    <numFmt numFmtId="165" formatCode="#,##0.00\ &quot;€&quot;"/>
    <numFmt numFmtId="166" formatCode="_-* #,##0.00\ [$€]_-;\-* #,##0.00\ [$€]_-;_-* &quot;-&quot;??\ [$€]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3" xfId="0" applyFont="1" applyFill="1" applyBorder="1"/>
    <xf numFmtId="0" fontId="2" fillId="0" borderId="3" xfId="0" applyFont="1" applyBorder="1"/>
    <xf numFmtId="0" fontId="0" fillId="0" borderId="9" xfId="0" applyBorder="1"/>
    <xf numFmtId="0" fontId="4" fillId="0" borderId="0" xfId="0" applyFont="1" applyBorder="1" applyAlignment="1">
      <alignment horizontal="right"/>
    </xf>
    <xf numFmtId="0" fontId="0" fillId="0" borderId="7" xfId="0" applyBorder="1"/>
    <xf numFmtId="0" fontId="4" fillId="0" borderId="8" xfId="0" applyFont="1" applyBorder="1" applyAlignment="1">
      <alignment horizontal="right"/>
    </xf>
    <xf numFmtId="0" fontId="0" fillId="0" borderId="3" xfId="0" applyBorder="1"/>
    <xf numFmtId="8" fontId="0" fillId="0" borderId="3" xfId="0" applyNumberFormat="1" applyBorder="1"/>
    <xf numFmtId="0" fontId="3" fillId="0" borderId="3" xfId="0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8" fontId="2" fillId="0" borderId="3" xfId="0" applyNumberFormat="1" applyFont="1" applyBorder="1"/>
    <xf numFmtId="14" fontId="2" fillId="0" borderId="3" xfId="0" applyNumberFormat="1" applyFont="1" applyBorder="1"/>
    <xf numFmtId="10" fontId="2" fillId="0" borderId="3" xfId="0" applyNumberFormat="1" applyFont="1" applyBorder="1"/>
    <xf numFmtId="165" fontId="4" fillId="0" borderId="3" xfId="2" applyNumberFormat="1" applyFont="1" applyBorder="1"/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165" fontId="2" fillId="0" borderId="3" xfId="2" applyNumberFormat="1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zoomScale="145" zoomScaleNormal="145" workbookViewId="0">
      <selection activeCell="C7" sqref="C7"/>
    </sheetView>
  </sheetViews>
  <sheetFormatPr baseColWidth="10" defaultRowHeight="12.75" x14ac:dyDescent="0.35"/>
  <cols>
    <col min="1" max="1" width="8.73046875" bestFit="1" customWidth="1"/>
    <col min="2" max="2" width="23.73046875" bestFit="1" customWidth="1"/>
    <col min="3" max="3" width="14.1328125" bestFit="1" customWidth="1"/>
    <col min="4" max="4" width="17.3984375" bestFit="1" customWidth="1"/>
  </cols>
  <sheetData>
    <row r="1" spans="1:4" ht="24" customHeight="1" x14ac:dyDescent="0.35">
      <c r="A1" s="25" t="s">
        <v>6</v>
      </c>
      <c r="B1" s="26"/>
      <c r="C1" s="26"/>
      <c r="D1" s="27"/>
    </row>
    <row r="2" spans="1:4" ht="13.5" customHeight="1" x14ac:dyDescent="0.4">
      <c r="A2" s="12"/>
      <c r="B2" s="13"/>
      <c r="C2" s="13"/>
      <c r="D2" s="14"/>
    </row>
    <row r="3" spans="1:4" x14ac:dyDescent="0.35">
      <c r="A3" s="16" t="s">
        <v>5</v>
      </c>
      <c r="B3" s="11" t="s">
        <v>15</v>
      </c>
      <c r="C3" s="15" t="s">
        <v>4</v>
      </c>
      <c r="D3" s="3" t="s">
        <v>16</v>
      </c>
    </row>
    <row r="4" spans="1:4" ht="13.15" x14ac:dyDescent="0.4">
      <c r="A4" s="2"/>
      <c r="B4" s="6" t="s">
        <v>14</v>
      </c>
      <c r="C4" s="17">
        <v>98662.2</v>
      </c>
      <c r="D4" s="1"/>
    </row>
    <row r="5" spans="1:4" ht="13.15" x14ac:dyDescent="0.4">
      <c r="A5" s="2"/>
      <c r="B5" s="6" t="s">
        <v>7</v>
      </c>
      <c r="C5" s="18">
        <v>43586</v>
      </c>
      <c r="D5" s="1"/>
    </row>
    <row r="6" spans="1:4" ht="13.15" x14ac:dyDescent="0.4">
      <c r="A6" s="2"/>
      <c r="B6" s="6" t="s">
        <v>8</v>
      </c>
      <c r="C6" s="18">
        <v>43830</v>
      </c>
      <c r="D6" s="1"/>
    </row>
    <row r="7" spans="1:4" ht="13.15" x14ac:dyDescent="0.4">
      <c r="A7" s="2"/>
      <c r="B7" s="6" t="s">
        <v>9</v>
      </c>
      <c r="C7" s="4">
        <v>0</v>
      </c>
      <c r="D7" s="1"/>
    </row>
    <row r="8" spans="1:4" ht="13.15" x14ac:dyDescent="0.4">
      <c r="A8" s="2"/>
      <c r="B8" s="6" t="s">
        <v>1</v>
      </c>
      <c r="C8" s="4">
        <v>6</v>
      </c>
      <c r="D8" s="1"/>
    </row>
    <row r="9" spans="1:4" ht="13.15" x14ac:dyDescent="0.4">
      <c r="A9" s="2"/>
      <c r="B9" s="6" t="s">
        <v>0</v>
      </c>
      <c r="C9" s="19">
        <f>1/C8</f>
        <v>0.16666666666666666</v>
      </c>
      <c r="D9" s="1"/>
    </row>
    <row r="10" spans="1:4" ht="13.15" x14ac:dyDescent="0.4">
      <c r="A10" s="2"/>
      <c r="B10" s="6" t="s">
        <v>10</v>
      </c>
      <c r="C10" s="4">
        <v>4</v>
      </c>
      <c r="D10" s="1"/>
    </row>
    <row r="11" spans="1:4" ht="13.15" x14ac:dyDescent="0.4">
      <c r="A11" s="7"/>
      <c r="B11" s="8" t="s">
        <v>11</v>
      </c>
      <c r="C11" s="24">
        <f>SLN(C4,C7,C8)</f>
        <v>16443.7</v>
      </c>
      <c r="D11" s="5"/>
    </row>
    <row r="12" spans="1:4" ht="13.15" x14ac:dyDescent="0.35">
      <c r="A12" s="21" t="s">
        <v>3</v>
      </c>
      <c r="B12" s="22" t="s">
        <v>12</v>
      </c>
      <c r="C12" s="21" t="s">
        <v>2</v>
      </c>
      <c r="D12" s="23" t="s">
        <v>13</v>
      </c>
    </row>
    <row r="13" spans="1:4" x14ac:dyDescent="0.35">
      <c r="A13" s="9">
        <v>2017</v>
      </c>
      <c r="B13" s="10">
        <f>C4</f>
        <v>98662.2</v>
      </c>
      <c r="C13" s="20">
        <f>C11-AMORLINC($C$4,$C$5,$C$6,$C$7,$C$8,$C$9,$C$10)</f>
        <v>10916.789722222213</v>
      </c>
      <c r="D13" s="10">
        <f>B13-C13</f>
        <v>87745.410277777788</v>
      </c>
    </row>
    <row r="14" spans="1:4" x14ac:dyDescent="0.35">
      <c r="A14" s="9">
        <v>2018</v>
      </c>
      <c r="B14" s="10">
        <f>D13</f>
        <v>87745.410277777788</v>
      </c>
      <c r="C14" s="20">
        <f>$C$11</f>
        <v>16443.7</v>
      </c>
      <c r="D14" s="10">
        <f t="shared" ref="D14:D18" si="0">B14-C14</f>
        <v>71301.710277777791</v>
      </c>
    </row>
    <row r="15" spans="1:4" x14ac:dyDescent="0.35">
      <c r="A15" s="9">
        <v>2019</v>
      </c>
      <c r="B15" s="10">
        <f t="shared" ref="B15:B18" si="1">D14</f>
        <v>71301.710277777791</v>
      </c>
      <c r="C15" s="20">
        <f t="shared" ref="C15:C18" si="2">$C$11</f>
        <v>16443.7</v>
      </c>
      <c r="D15" s="10">
        <f t="shared" si="0"/>
        <v>54858.010277777794</v>
      </c>
    </row>
    <row r="16" spans="1:4" x14ac:dyDescent="0.35">
      <c r="A16" s="9">
        <v>2020</v>
      </c>
      <c r="B16" s="10">
        <f t="shared" si="1"/>
        <v>54858.010277777794</v>
      </c>
      <c r="C16" s="20">
        <f t="shared" si="2"/>
        <v>16443.7</v>
      </c>
      <c r="D16" s="10">
        <f t="shared" si="0"/>
        <v>38414.310277777797</v>
      </c>
    </row>
    <row r="17" spans="1:4" x14ac:dyDescent="0.35">
      <c r="A17" s="9">
        <v>2021</v>
      </c>
      <c r="B17" s="10">
        <f t="shared" si="1"/>
        <v>38414.310277777797</v>
      </c>
      <c r="C17" s="20">
        <f t="shared" si="2"/>
        <v>16443.7</v>
      </c>
      <c r="D17" s="10">
        <f t="shared" si="0"/>
        <v>21970.610277777796</v>
      </c>
    </row>
    <row r="18" spans="1:4" x14ac:dyDescent="0.35">
      <c r="A18" s="9">
        <v>2022</v>
      </c>
      <c r="B18" s="10">
        <f t="shared" si="1"/>
        <v>21970.610277777796</v>
      </c>
      <c r="C18" s="20">
        <f t="shared" si="2"/>
        <v>16443.7</v>
      </c>
      <c r="D18" s="10">
        <f t="shared" si="0"/>
        <v>5526.9102777777953</v>
      </c>
    </row>
    <row r="19" spans="1:4" x14ac:dyDescent="0.35">
      <c r="A19" s="9">
        <v>2023</v>
      </c>
      <c r="B19" s="10">
        <f t="shared" ref="B19" si="3">D18</f>
        <v>5526.9102777777953</v>
      </c>
      <c r="C19" s="20">
        <f>B19</f>
        <v>5526.9102777777953</v>
      </c>
      <c r="D19" s="10">
        <f t="shared" ref="D19" si="4">B19-C19</f>
        <v>0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Amortissement linéaire</vt:lpstr>
    </vt:vector>
  </TitlesOfParts>
  <Company>Casteilla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Terrier</dc:creator>
  <cp:lastModifiedBy>Claude Terrier</cp:lastModifiedBy>
  <dcterms:created xsi:type="dcterms:W3CDTF">2000-02-15T09:35:11Z</dcterms:created>
  <dcterms:modified xsi:type="dcterms:W3CDTF">2019-07-12T22:54:08Z</dcterms:modified>
</cp:coreProperties>
</file>