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0055" windowHeight="1224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I13" i="1"/>
  <c r="J13" s="1"/>
  <c r="I12"/>
  <c r="J12" s="1"/>
  <c r="I11"/>
  <c r="J11" s="1"/>
  <c r="I10"/>
  <c r="J10" s="1"/>
  <c r="I9"/>
  <c r="J9" s="1"/>
  <c r="I8"/>
  <c r="J8" s="1"/>
  <c r="I7"/>
  <c r="J7" s="1"/>
  <c r="I6"/>
  <c r="J6" s="1"/>
  <c r="I5"/>
  <c r="J5" s="1"/>
  <c r="I4"/>
  <c r="J4" s="1"/>
  <c r="I3"/>
  <c r="J3" s="1"/>
  <c r="I2"/>
  <c r="J2" s="1"/>
  <c r="D12" i="2" l="1"/>
</calcChain>
</file>

<file path=xl/sharedStrings.xml><?xml version="1.0" encoding="utf-8"?>
<sst xmlns="http://schemas.openxmlformats.org/spreadsheetml/2006/main" count="107" uniqueCount="78">
  <si>
    <t>Titre</t>
  </si>
  <si>
    <t>Nom</t>
  </si>
  <si>
    <t>Adresse1</t>
  </si>
  <si>
    <t>Ville</t>
  </si>
  <si>
    <t>Catégorie</t>
  </si>
  <si>
    <t>Monsieur</t>
  </si>
  <si>
    <t>GERMAIN Albert</t>
  </si>
  <si>
    <t>18 route des Airelles</t>
  </si>
  <si>
    <t>VILLEURBANNE</t>
  </si>
  <si>
    <t>Cadre</t>
  </si>
  <si>
    <t>GOURDON Julien</t>
  </si>
  <si>
    <t>234 place des Terreaux</t>
  </si>
  <si>
    <t>LYON</t>
  </si>
  <si>
    <t>AM</t>
  </si>
  <si>
    <t>Madame</t>
  </si>
  <si>
    <t>RIPERT Charlotte</t>
  </si>
  <si>
    <t>58 rue Saint Michel</t>
  </si>
  <si>
    <t>OP</t>
  </si>
  <si>
    <t>AZOYER  Elisabeth</t>
  </si>
  <si>
    <t>45 route de Vienne</t>
  </si>
  <si>
    <t>VILEURBANNE</t>
  </si>
  <si>
    <t>CARTIER Louis</t>
  </si>
  <si>
    <t>12 rue de Brest</t>
  </si>
  <si>
    <t>TARVIER Roger</t>
  </si>
  <si>
    <t>334 rue des Echets</t>
  </si>
  <si>
    <t>GRENOBLE</t>
  </si>
  <si>
    <t>OS</t>
  </si>
  <si>
    <t>ZUBART Pierre</t>
  </si>
  <si>
    <t>4 Place Centrale</t>
  </si>
  <si>
    <t>FOUX Arlette</t>
  </si>
  <si>
    <t>45 rue Vieille</t>
  </si>
  <si>
    <t>VERNOUX Emile</t>
  </si>
  <si>
    <t>23 rue de Bièvre</t>
  </si>
  <si>
    <t>HERGER Violette</t>
  </si>
  <si>
    <t>6 rue de la Gard</t>
  </si>
  <si>
    <t>CP</t>
  </si>
  <si>
    <t>BULLETIN DE SALAIRE</t>
  </si>
  <si>
    <t>Matricule</t>
  </si>
  <si>
    <t>Mois</t>
  </si>
  <si>
    <t>janvier</t>
  </si>
  <si>
    <t>Qualification</t>
  </si>
  <si>
    <t>Quantités</t>
  </si>
  <si>
    <t>Taux horaire</t>
  </si>
  <si>
    <t>Total</t>
  </si>
  <si>
    <t>Salaire de base</t>
  </si>
  <si>
    <t>Prime</t>
  </si>
  <si>
    <t>Salaire BRUT</t>
  </si>
  <si>
    <t xml:space="preserve">    Cotisations salariales</t>
  </si>
  <si>
    <t>Taux</t>
  </si>
  <si>
    <t>Base</t>
  </si>
  <si>
    <t>Cotisations</t>
  </si>
  <si>
    <t>Maladie, maternité, veuvage</t>
  </si>
  <si>
    <t>Vieillesse</t>
  </si>
  <si>
    <t xml:space="preserve"> CSG</t>
  </si>
  <si>
    <t>CRDS</t>
  </si>
  <si>
    <t>ASSEDIC</t>
  </si>
  <si>
    <t>Complémentaire</t>
  </si>
  <si>
    <t>Total cotisation</t>
  </si>
  <si>
    <t xml:space="preserve">Salaire NET </t>
  </si>
  <si>
    <t>SA01</t>
  </si>
  <si>
    <t>SA02</t>
  </si>
  <si>
    <t>SA03</t>
  </si>
  <si>
    <t>SA04</t>
  </si>
  <si>
    <t>SA05</t>
  </si>
  <si>
    <t>SA06</t>
  </si>
  <si>
    <t>SA07</t>
  </si>
  <si>
    <t>SA08</t>
  </si>
  <si>
    <t>SA09</t>
  </si>
  <si>
    <t>SA10</t>
  </si>
  <si>
    <t>RATTE Lisbeth</t>
  </si>
  <si>
    <t>TOURNIER Sandrine</t>
  </si>
  <si>
    <t>SA11</t>
  </si>
  <si>
    <t>SA12</t>
  </si>
  <si>
    <t>11 Rue du Stand</t>
  </si>
  <si>
    <t>8 Rue François Revel</t>
  </si>
  <si>
    <t>Salaires de base</t>
  </si>
  <si>
    <t>Primes</t>
  </si>
  <si>
    <t>Salaires bruts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</si>
</sst>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.00\ [$€-1]_-;\-* #,##0.00\ [$€-1]_-;_-* &quot;-&quot;??\ [$€-1]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4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vertical="center"/>
      <protection locked="0"/>
    </xf>
    <xf numFmtId="0" fontId="7" fillId="0" borderId="7" xfId="0" applyFont="1" applyFill="1" applyBorder="1" applyAlignment="1">
      <alignment horizontal="right" vertical="center"/>
    </xf>
    <xf numFmtId="0" fontId="8" fillId="0" borderId="8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9" fillId="0" borderId="9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9" xfId="0" applyFont="1" applyFill="1" applyBorder="1" applyAlignment="1" applyProtection="1">
      <alignment vertical="center"/>
      <protection locked="0"/>
    </xf>
    <xf numFmtId="0" fontId="7" fillId="0" borderId="7" xfId="0" applyFont="1" applyFill="1" applyBorder="1" applyAlignment="1" applyProtection="1">
      <alignment horizontal="right" vertical="center"/>
      <protection locked="0"/>
    </xf>
    <xf numFmtId="0" fontId="6" fillId="0" borderId="8" xfId="0" applyFont="1" applyBorder="1" applyAlignment="1">
      <alignment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center"/>
      <protection locked="0"/>
    </xf>
    <xf numFmtId="0" fontId="10" fillId="0" borderId="11" xfId="0" applyFont="1" applyFill="1" applyBorder="1" applyAlignment="1" applyProtection="1">
      <alignment horizontal="center"/>
      <protection locked="0"/>
    </xf>
    <xf numFmtId="0" fontId="11" fillId="0" borderId="8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4" fontId="8" fillId="2" borderId="3" xfId="0" applyNumberFormat="1" applyFont="1" applyFill="1" applyBorder="1" applyAlignment="1" applyProtection="1">
      <alignment horizontal="center" vertical="center"/>
      <protection locked="0"/>
    </xf>
    <xf numFmtId="44" fontId="8" fillId="2" borderId="8" xfId="2" applyFont="1" applyFill="1" applyBorder="1" applyAlignment="1" applyProtection="1">
      <alignment horizontal="center" vertical="center"/>
      <protection locked="0"/>
    </xf>
    <xf numFmtId="43" fontId="11" fillId="0" borderId="8" xfId="1" applyFont="1" applyFill="1" applyBorder="1" applyAlignment="1" applyProtection="1">
      <alignment horizontal="left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43" fontId="8" fillId="2" borderId="3" xfId="1" applyFont="1" applyFill="1" applyBorder="1" applyAlignment="1" applyProtection="1">
      <alignment horizontal="center" vertical="center"/>
      <protection locked="0"/>
    </xf>
    <xf numFmtId="43" fontId="11" fillId="2" borderId="8" xfId="1" applyFont="1" applyFill="1" applyBorder="1" applyAlignment="1" applyProtection="1">
      <alignment horizontal="right" vertical="center"/>
      <protection locked="0"/>
    </xf>
    <xf numFmtId="43" fontId="11" fillId="0" borderId="8" xfId="1" applyFont="1" applyBorder="1" applyAlignment="1">
      <alignment vertical="center"/>
    </xf>
    <xf numFmtId="43" fontId="11" fillId="2" borderId="3" xfId="1" applyFont="1" applyFill="1" applyBorder="1" applyAlignment="1" applyProtection="1">
      <alignment vertical="center"/>
      <protection locked="0"/>
    </xf>
    <xf numFmtId="43" fontId="11" fillId="0" borderId="8" xfId="1" applyFont="1" applyFill="1" applyBorder="1" applyAlignment="1" applyProtection="1">
      <alignment vertical="center"/>
      <protection locked="0"/>
    </xf>
    <xf numFmtId="0" fontId="11" fillId="0" borderId="3" xfId="0" applyFont="1" applyFill="1" applyBorder="1" applyAlignment="1" applyProtection="1">
      <alignment vertical="center"/>
      <protection locked="0"/>
    </xf>
    <xf numFmtId="43" fontId="11" fillId="0" borderId="3" xfId="1" applyFont="1" applyFill="1" applyBorder="1" applyAlignment="1" applyProtection="1">
      <alignment vertical="center"/>
      <protection locked="0"/>
    </xf>
    <xf numFmtId="43" fontId="8" fillId="0" borderId="8" xfId="1" applyFont="1" applyFill="1" applyBorder="1" applyAlignment="1" applyProtection="1">
      <alignment horizontal="right" vertical="center"/>
      <protection locked="0"/>
    </xf>
    <xf numFmtId="0" fontId="11" fillId="0" borderId="8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4" fontId="8" fillId="2" borderId="8" xfId="0" applyNumberFormat="1" applyFont="1" applyFill="1" applyBorder="1" applyAlignment="1" applyProtection="1">
      <alignment horizontal="center" vertical="center"/>
      <protection locked="0"/>
    </xf>
    <xf numFmtId="43" fontId="11" fillId="0" borderId="8" xfId="1" applyFont="1" applyBorder="1" applyAlignment="1" applyProtection="1">
      <alignment horizontal="right" vertical="center"/>
      <protection locked="0"/>
    </xf>
    <xf numFmtId="43" fontId="11" fillId="0" borderId="8" xfId="1" applyFont="1" applyBorder="1" applyAlignment="1" applyProtection="1">
      <alignment vertical="center"/>
      <protection locked="0"/>
    </xf>
    <xf numFmtId="0" fontId="2" fillId="0" borderId="0" xfId="0" applyFont="1"/>
    <xf numFmtId="164" fontId="6" fillId="0" borderId="8" xfId="2" applyNumberFormat="1" applyFont="1" applyBorder="1" applyAlignment="1">
      <alignment vertical="center"/>
    </xf>
    <xf numFmtId="164" fontId="11" fillId="0" borderId="8" xfId="2" applyNumberFormat="1" applyFont="1" applyFill="1" applyBorder="1" applyAlignment="1" applyProtection="1">
      <alignment horizontal="right" vertical="center"/>
      <protection locked="0"/>
    </xf>
    <xf numFmtId="164" fontId="8" fillId="0" borderId="8" xfId="2" applyNumberFormat="1" applyFont="1" applyFill="1" applyBorder="1" applyAlignment="1" applyProtection="1">
      <alignment horizontal="right" vertical="center"/>
      <protection locked="0"/>
    </xf>
    <xf numFmtId="164" fontId="11" fillId="0" borderId="8" xfId="1" applyNumberFormat="1" applyFont="1" applyBorder="1" applyAlignment="1" applyProtection="1">
      <alignment horizontal="right" vertical="center"/>
      <protection locked="0"/>
    </xf>
    <xf numFmtId="164" fontId="8" fillId="2" borderId="8" xfId="1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ill="1" applyBorder="1"/>
    <xf numFmtId="0" fontId="0" fillId="0" borderId="0" xfId="0" applyBorder="1"/>
    <xf numFmtId="0" fontId="4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/>
    </xf>
    <xf numFmtId="165" fontId="9" fillId="0" borderId="0" xfId="0" applyNumberFormat="1" applyFont="1" applyFill="1" applyBorder="1"/>
    <xf numFmtId="44" fontId="1" fillId="0" borderId="0" xfId="2" applyFont="1" applyFill="1" applyBorder="1"/>
    <xf numFmtId="44" fontId="0" fillId="0" borderId="0" xfId="0" applyNumberFormat="1" applyFont="1" applyFill="1" applyBorder="1"/>
    <xf numFmtId="43" fontId="11" fillId="0" borderId="8" xfId="1" applyFont="1" applyBorder="1" applyAlignment="1" applyProtection="1">
      <alignment horizontal="left" vertical="center"/>
      <protection locked="0"/>
    </xf>
    <xf numFmtId="43" fontId="8" fillId="0" borderId="1" xfId="1" applyFont="1" applyBorder="1" applyAlignment="1" applyProtection="1">
      <alignment horizontal="right" vertical="center"/>
      <protection locked="0"/>
    </xf>
    <xf numFmtId="43" fontId="8" fillId="0" borderId="2" xfId="1" applyFont="1" applyBorder="1" applyAlignment="1" applyProtection="1">
      <alignment horizontal="right" vertical="center"/>
      <protection locked="0"/>
    </xf>
    <xf numFmtId="43" fontId="8" fillId="0" borderId="3" xfId="1" applyFont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4" fontId="8" fillId="2" borderId="3" xfId="0" applyNumberFormat="1" applyFont="1" applyFill="1" applyBorder="1" applyAlignment="1" applyProtection="1">
      <alignment horizontal="center" vertical="center"/>
      <protection locked="0"/>
    </xf>
    <xf numFmtId="4" fontId="8" fillId="2" borderId="8" xfId="0" applyNumberFormat="1" applyFont="1" applyFill="1" applyBorder="1" applyAlignment="1" applyProtection="1">
      <alignment horizontal="center" vertical="center"/>
      <protection locked="0"/>
    </xf>
    <xf numFmtId="43" fontId="11" fillId="0" borderId="12" xfId="1" applyFont="1" applyBorder="1" applyAlignment="1" applyProtection="1">
      <alignment horizontal="left" vertical="center"/>
      <protection locked="0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L18" sqref="L18"/>
    </sheetView>
  </sheetViews>
  <sheetFormatPr baseColWidth="10" defaultColWidth="23.7109375" defaultRowHeight="15"/>
  <cols>
    <col min="1" max="1" width="9.42578125" bestFit="1" customWidth="1"/>
    <col min="2" max="2" width="8.5703125" bestFit="1" customWidth="1"/>
    <col min="3" max="3" width="17.5703125" bestFit="1" customWidth="1"/>
    <col min="4" max="4" width="20.42578125" bestFit="1" customWidth="1"/>
    <col min="5" max="5" width="6" bestFit="1" customWidth="1"/>
    <col min="6" max="6" width="15" bestFit="1" customWidth="1"/>
    <col min="7" max="7" width="9.85546875" bestFit="1" customWidth="1"/>
    <col min="8" max="8" width="16.28515625" bestFit="1" customWidth="1"/>
    <col min="9" max="9" width="9.42578125" bestFit="1" customWidth="1"/>
    <col min="10" max="10" width="13.42578125" bestFit="1" customWidth="1"/>
  </cols>
  <sheetData>
    <row r="1" spans="1:10">
      <c r="A1" s="41" t="s">
        <v>37</v>
      </c>
      <c r="B1" s="2" t="s">
        <v>0</v>
      </c>
      <c r="C1" s="2" t="s">
        <v>1</v>
      </c>
      <c r="D1" s="2" t="s">
        <v>2</v>
      </c>
      <c r="E1" s="2" t="s">
        <v>35</v>
      </c>
      <c r="F1" s="2" t="s">
        <v>3</v>
      </c>
      <c r="G1" s="51" t="s">
        <v>4</v>
      </c>
      <c r="H1" s="52" t="s">
        <v>75</v>
      </c>
      <c r="I1" s="52" t="s">
        <v>76</v>
      </c>
      <c r="J1" s="52" t="s">
        <v>77</v>
      </c>
    </row>
    <row r="2" spans="1:10">
      <c r="A2" t="s">
        <v>59</v>
      </c>
      <c r="B2" s="1" t="s">
        <v>5</v>
      </c>
      <c r="C2" s="1" t="s">
        <v>6</v>
      </c>
      <c r="D2" s="1" t="s">
        <v>7</v>
      </c>
      <c r="E2" s="1">
        <v>69100</v>
      </c>
      <c r="F2" s="1" t="s">
        <v>8</v>
      </c>
      <c r="G2" s="53" t="s">
        <v>13</v>
      </c>
      <c r="H2" s="54">
        <v>2100</v>
      </c>
      <c r="I2" s="54">
        <f>IF(G3="Cadre",150,IF(G3="AM",130,100))</f>
        <v>150</v>
      </c>
      <c r="J2" s="55">
        <f>I2+H2</f>
        <v>2250</v>
      </c>
    </row>
    <row r="3" spans="1:10">
      <c r="A3" t="s">
        <v>60</v>
      </c>
      <c r="B3" s="1" t="s">
        <v>5</v>
      </c>
      <c r="C3" s="1" t="s">
        <v>10</v>
      </c>
      <c r="D3" s="1" t="s">
        <v>11</v>
      </c>
      <c r="E3" s="1">
        <v>69000</v>
      </c>
      <c r="F3" s="1" t="s">
        <v>12</v>
      </c>
      <c r="G3" s="53" t="s">
        <v>9</v>
      </c>
      <c r="H3" s="54">
        <v>2500</v>
      </c>
      <c r="I3" s="54">
        <f t="shared" ref="I3:I13" si="0">IF(G4="Cadre",150,IF(G4="AM",130,100))</f>
        <v>100</v>
      </c>
      <c r="J3" s="55">
        <f t="shared" ref="J3:J13" si="1">I3+H3</f>
        <v>2600</v>
      </c>
    </row>
    <row r="4" spans="1:10">
      <c r="A4" t="s">
        <v>61</v>
      </c>
      <c r="B4" s="1" t="s">
        <v>14</v>
      </c>
      <c r="C4" s="1" t="s">
        <v>15</v>
      </c>
      <c r="D4" s="1" t="s">
        <v>16</v>
      </c>
      <c r="E4" s="1">
        <v>69000</v>
      </c>
      <c r="F4" s="1" t="s">
        <v>12</v>
      </c>
      <c r="G4" s="53" t="s">
        <v>17</v>
      </c>
      <c r="H4" s="54">
        <v>1900</v>
      </c>
      <c r="I4" s="54">
        <f t="shared" si="0"/>
        <v>100</v>
      </c>
      <c r="J4" s="55">
        <f t="shared" si="1"/>
        <v>2000</v>
      </c>
    </row>
    <row r="5" spans="1:10">
      <c r="A5" t="s">
        <v>62</v>
      </c>
      <c r="B5" s="1" t="s">
        <v>14</v>
      </c>
      <c r="C5" s="1" t="s">
        <v>18</v>
      </c>
      <c r="D5" s="1" t="s">
        <v>19</v>
      </c>
      <c r="E5" s="1">
        <v>69100</v>
      </c>
      <c r="F5" s="1" t="s">
        <v>20</v>
      </c>
      <c r="G5" s="53" t="s">
        <v>26</v>
      </c>
      <c r="H5" s="54">
        <v>1750</v>
      </c>
      <c r="I5" s="54">
        <f t="shared" si="0"/>
        <v>100</v>
      </c>
      <c r="J5" s="55">
        <f t="shared" si="1"/>
        <v>1850</v>
      </c>
    </row>
    <row r="6" spans="1:10">
      <c r="A6" t="s">
        <v>63</v>
      </c>
      <c r="B6" s="1" t="s">
        <v>5</v>
      </c>
      <c r="C6" s="1" t="s">
        <v>21</v>
      </c>
      <c r="D6" s="1" t="s">
        <v>22</v>
      </c>
      <c r="E6" s="1">
        <v>69000</v>
      </c>
      <c r="F6" s="1" t="s">
        <v>12</v>
      </c>
      <c r="G6" s="53" t="s">
        <v>26</v>
      </c>
      <c r="H6" s="54">
        <v>1600</v>
      </c>
      <c r="I6" s="54">
        <f t="shared" si="0"/>
        <v>130</v>
      </c>
      <c r="J6" s="55">
        <f t="shared" si="1"/>
        <v>1730</v>
      </c>
    </row>
    <row r="7" spans="1:10">
      <c r="A7" t="s">
        <v>64</v>
      </c>
      <c r="B7" s="1" t="s">
        <v>5</v>
      </c>
      <c r="C7" s="1" t="s">
        <v>23</v>
      </c>
      <c r="D7" s="1" t="s">
        <v>24</v>
      </c>
      <c r="E7" s="1">
        <v>38000</v>
      </c>
      <c r="F7" s="1" t="s">
        <v>25</v>
      </c>
      <c r="G7" s="53" t="s">
        <v>13</v>
      </c>
      <c r="H7" s="54">
        <v>2200</v>
      </c>
      <c r="I7" s="54">
        <f t="shared" si="0"/>
        <v>100</v>
      </c>
      <c r="J7" s="55">
        <f t="shared" si="1"/>
        <v>2300</v>
      </c>
    </row>
    <row r="8" spans="1:10">
      <c r="A8" t="s">
        <v>65</v>
      </c>
      <c r="B8" s="1" t="s">
        <v>5</v>
      </c>
      <c r="C8" s="1" t="s">
        <v>27</v>
      </c>
      <c r="D8" s="1" t="s">
        <v>28</v>
      </c>
      <c r="E8" s="1">
        <v>69000</v>
      </c>
      <c r="F8" s="1" t="s">
        <v>12</v>
      </c>
      <c r="G8" s="53" t="s">
        <v>17</v>
      </c>
      <c r="H8" s="54">
        <v>1800</v>
      </c>
      <c r="I8" s="54">
        <f t="shared" si="0"/>
        <v>150</v>
      </c>
      <c r="J8" s="55">
        <f t="shared" si="1"/>
        <v>1950</v>
      </c>
    </row>
    <row r="9" spans="1:10">
      <c r="A9" t="s">
        <v>66</v>
      </c>
      <c r="B9" s="1" t="s">
        <v>14</v>
      </c>
      <c r="C9" s="1" t="s">
        <v>29</v>
      </c>
      <c r="D9" s="1" t="s">
        <v>30</v>
      </c>
      <c r="E9" s="1">
        <v>69000</v>
      </c>
      <c r="F9" s="1" t="s">
        <v>12</v>
      </c>
      <c r="G9" s="53" t="s">
        <v>9</v>
      </c>
      <c r="H9" s="54">
        <v>3200</v>
      </c>
      <c r="I9" s="54">
        <f t="shared" si="0"/>
        <v>100</v>
      </c>
      <c r="J9" s="55">
        <f t="shared" si="1"/>
        <v>3300</v>
      </c>
    </row>
    <row r="10" spans="1:10">
      <c r="A10" t="s">
        <v>67</v>
      </c>
      <c r="B10" s="1" t="s">
        <v>5</v>
      </c>
      <c r="C10" s="1" t="s">
        <v>31</v>
      </c>
      <c r="D10" s="1" t="s">
        <v>32</v>
      </c>
      <c r="E10" s="1">
        <v>69100</v>
      </c>
      <c r="F10" s="1" t="s">
        <v>8</v>
      </c>
      <c r="G10" s="53" t="s">
        <v>26</v>
      </c>
      <c r="H10" s="54">
        <v>1500</v>
      </c>
      <c r="I10" s="54">
        <f t="shared" si="0"/>
        <v>100</v>
      </c>
      <c r="J10" s="55">
        <f t="shared" si="1"/>
        <v>1600</v>
      </c>
    </row>
    <row r="11" spans="1:10">
      <c r="A11" t="s">
        <v>68</v>
      </c>
      <c r="B11" s="1" t="s">
        <v>14</v>
      </c>
      <c r="C11" s="1" t="s">
        <v>33</v>
      </c>
      <c r="D11" s="1" t="s">
        <v>34</v>
      </c>
      <c r="E11" s="1">
        <v>69000</v>
      </c>
      <c r="F11" s="1" t="s">
        <v>12</v>
      </c>
      <c r="G11" s="53" t="s">
        <v>17</v>
      </c>
      <c r="H11" s="54">
        <v>1950</v>
      </c>
      <c r="I11" s="54">
        <f t="shared" si="0"/>
        <v>100</v>
      </c>
      <c r="J11" s="55">
        <f t="shared" si="1"/>
        <v>2050</v>
      </c>
    </row>
    <row r="12" spans="1:10">
      <c r="A12" t="s">
        <v>71</v>
      </c>
      <c r="B12" s="1" t="s">
        <v>14</v>
      </c>
      <c r="C12" s="49" t="s">
        <v>69</v>
      </c>
      <c r="D12" s="1" t="s">
        <v>73</v>
      </c>
      <c r="E12" s="1">
        <v>69000</v>
      </c>
      <c r="F12" s="1" t="s">
        <v>12</v>
      </c>
      <c r="G12" s="53" t="s">
        <v>26</v>
      </c>
      <c r="H12" s="54">
        <v>1580</v>
      </c>
      <c r="I12" s="54">
        <f t="shared" si="0"/>
        <v>150</v>
      </c>
      <c r="J12" s="55">
        <f t="shared" si="1"/>
        <v>1730</v>
      </c>
    </row>
    <row r="13" spans="1:10">
      <c r="A13" t="s">
        <v>72</v>
      </c>
      <c r="B13" s="1" t="s">
        <v>14</v>
      </c>
      <c r="C13" s="50" t="s">
        <v>70</v>
      </c>
      <c r="D13" s="1" t="s">
        <v>74</v>
      </c>
      <c r="E13" s="1">
        <v>69100</v>
      </c>
      <c r="F13" s="1" t="s">
        <v>8</v>
      </c>
      <c r="G13" s="53" t="s">
        <v>9</v>
      </c>
      <c r="H13" s="54">
        <v>2850</v>
      </c>
      <c r="I13" s="54">
        <f t="shared" si="0"/>
        <v>100</v>
      </c>
      <c r="J13" s="55">
        <f t="shared" si="1"/>
        <v>2950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H20" sqref="H20"/>
    </sheetView>
  </sheetViews>
  <sheetFormatPr baseColWidth="10" defaultRowHeight="15"/>
  <cols>
    <col min="1" max="1" width="14.5703125" bestFit="1" customWidth="1"/>
  </cols>
  <sheetData>
    <row r="1" spans="1:5" ht="15.75">
      <c r="A1" s="60" t="s">
        <v>36</v>
      </c>
      <c r="B1" s="61"/>
      <c r="C1" s="61"/>
      <c r="D1" s="61"/>
      <c r="E1" s="62"/>
    </row>
    <row r="2" spans="1:5">
      <c r="A2" s="3"/>
      <c r="B2" s="4"/>
      <c r="C2" s="4"/>
      <c r="D2" s="4"/>
      <c r="E2" s="5"/>
    </row>
    <row r="3" spans="1:5">
      <c r="A3" s="6" t="s">
        <v>37</v>
      </c>
      <c r="B3" s="7" t="s">
        <v>60</v>
      </c>
      <c r="C3" s="8" t="s">
        <v>38</v>
      </c>
      <c r="D3" s="7" t="s">
        <v>39</v>
      </c>
      <c r="E3" s="9"/>
    </row>
    <row r="4" spans="1:5">
      <c r="A4" s="10"/>
      <c r="B4" s="11"/>
      <c r="C4" s="12"/>
      <c r="D4" s="11"/>
      <c r="E4" s="13"/>
    </row>
    <row r="5" spans="1:5">
      <c r="A5" s="14" t="s">
        <v>1</v>
      </c>
      <c r="B5" s="47"/>
      <c r="C5" s="47"/>
      <c r="D5" s="11"/>
      <c r="E5" s="13"/>
    </row>
    <row r="6" spans="1:5">
      <c r="A6" s="10"/>
      <c r="B6" s="11"/>
      <c r="C6" s="47"/>
      <c r="D6" s="11"/>
      <c r="E6" s="13"/>
    </row>
    <row r="7" spans="1:5">
      <c r="A7" s="10"/>
      <c r="B7" s="11"/>
      <c r="C7" s="48"/>
      <c r="D7" s="48"/>
      <c r="E7" s="13"/>
    </row>
    <row r="8" spans="1:5">
      <c r="C8" s="16"/>
      <c r="D8" s="16"/>
      <c r="E8" s="17"/>
    </row>
    <row r="9" spans="1:5">
      <c r="A9" s="14" t="s">
        <v>40</v>
      </c>
      <c r="B9" s="15"/>
      <c r="C9" s="16"/>
      <c r="D9" s="16"/>
      <c r="E9" s="17"/>
    </row>
    <row r="10" spans="1:5">
      <c r="A10" s="18"/>
      <c r="B10" s="19"/>
      <c r="C10" s="20"/>
      <c r="D10" s="20"/>
      <c r="E10" s="21"/>
    </row>
    <row r="11" spans="1:5">
      <c r="A11" s="22"/>
      <c r="B11" s="23"/>
      <c r="C11" s="24" t="s">
        <v>41</v>
      </c>
      <c r="D11" s="25" t="s">
        <v>42</v>
      </c>
      <c r="E11" s="25" t="s">
        <v>43</v>
      </c>
    </row>
    <row r="12" spans="1:5">
      <c r="A12" s="26" t="s">
        <v>44</v>
      </c>
      <c r="B12" s="27"/>
      <c r="C12" s="28">
        <v>151.66999999999999</v>
      </c>
      <c r="D12" s="29">
        <f>E12/C12</f>
        <v>0</v>
      </c>
      <c r="E12" s="42"/>
    </row>
    <row r="13" spans="1:5">
      <c r="A13" s="30" t="s">
        <v>45</v>
      </c>
      <c r="B13" s="27"/>
      <c r="C13" s="31"/>
      <c r="D13" s="29"/>
      <c r="E13" s="43"/>
    </row>
    <row r="14" spans="1:5">
      <c r="A14" s="32"/>
      <c r="B14" s="33"/>
      <c r="C14" s="34"/>
      <c r="D14" s="35" t="s">
        <v>46</v>
      </c>
      <c r="E14" s="44"/>
    </row>
    <row r="15" spans="1:5">
      <c r="A15" s="36"/>
      <c r="B15" s="37"/>
      <c r="C15" s="63" t="s">
        <v>47</v>
      </c>
      <c r="D15" s="64"/>
      <c r="E15" s="64"/>
    </row>
    <row r="16" spans="1:5">
      <c r="A16" s="36"/>
      <c r="B16" s="37"/>
      <c r="C16" s="24" t="s">
        <v>48</v>
      </c>
      <c r="D16" s="38" t="s">
        <v>49</v>
      </c>
      <c r="E16" s="38" t="s">
        <v>50</v>
      </c>
    </row>
    <row r="17" spans="1:5">
      <c r="A17" s="65" t="s">
        <v>51</v>
      </c>
      <c r="B17" s="65"/>
      <c r="C17" s="39">
        <v>0.85</v>
      </c>
      <c r="D17" s="45"/>
      <c r="E17" s="45"/>
    </row>
    <row r="18" spans="1:5">
      <c r="A18" s="56" t="s">
        <v>52</v>
      </c>
      <c r="B18" s="56"/>
      <c r="C18" s="39">
        <v>6.65</v>
      </c>
      <c r="D18" s="45"/>
      <c r="E18" s="45"/>
    </row>
    <row r="19" spans="1:5">
      <c r="A19" s="56" t="s">
        <v>53</v>
      </c>
      <c r="B19" s="56"/>
      <c r="C19" s="39">
        <v>7.5</v>
      </c>
      <c r="D19" s="45"/>
      <c r="E19" s="45"/>
    </row>
    <row r="20" spans="1:5">
      <c r="A20" s="56" t="s">
        <v>54</v>
      </c>
      <c r="B20" s="56"/>
      <c r="C20" s="39">
        <v>0.5</v>
      </c>
      <c r="D20" s="45"/>
      <c r="E20" s="45"/>
    </row>
    <row r="21" spans="1:5">
      <c r="A21" s="56" t="s">
        <v>55</v>
      </c>
      <c r="B21" s="56"/>
      <c r="C21" s="39">
        <v>2.4</v>
      </c>
      <c r="D21" s="45"/>
      <c r="E21" s="45"/>
    </row>
    <row r="22" spans="1:5">
      <c r="A22" s="56" t="s">
        <v>56</v>
      </c>
      <c r="B22" s="56"/>
      <c r="C22" s="40">
        <v>3</v>
      </c>
      <c r="D22" s="45"/>
      <c r="E22" s="45"/>
    </row>
    <row r="23" spans="1:5">
      <c r="A23" s="57" t="s">
        <v>57</v>
      </c>
      <c r="B23" s="58"/>
      <c r="C23" s="58"/>
      <c r="D23" s="59"/>
      <c r="E23" s="46"/>
    </row>
    <row r="24" spans="1:5">
      <c r="A24" s="57" t="s">
        <v>58</v>
      </c>
      <c r="B24" s="58"/>
      <c r="C24" s="58"/>
      <c r="D24" s="59"/>
      <c r="E24" s="46"/>
    </row>
  </sheetData>
  <mergeCells count="10">
    <mergeCell ref="A21:B21"/>
    <mergeCell ref="A22:B22"/>
    <mergeCell ref="A23:D23"/>
    <mergeCell ref="A24:D24"/>
    <mergeCell ref="A1:E1"/>
    <mergeCell ref="C15:E15"/>
    <mergeCell ref="A17:B17"/>
    <mergeCell ref="A18:B18"/>
    <mergeCell ref="A19:B19"/>
    <mergeCell ref="A20:B20"/>
  </mergeCells>
  <pageMargins left="0.7" right="0.7" top="0.75" bottom="0.75" header="0.3" footer="0.3"/>
  <ignoredErrors>
    <ignoredError sqref="D1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Claude</cp:lastModifiedBy>
  <dcterms:created xsi:type="dcterms:W3CDTF">2008-07-02T07:51:15Z</dcterms:created>
  <dcterms:modified xsi:type="dcterms:W3CDTF">2008-09-16T20:24:36Z</dcterms:modified>
</cp:coreProperties>
</file>