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webma\Dropbox\D3-grh\d3-grh-bts-gpme\c9-tableau-bord\"/>
    </mc:Choice>
  </mc:AlternateContent>
  <xr:revisionPtr revIDLastSave="0" documentId="13_ncr:1_{A4DDC6E2-0DED-4D87-96D8-611A1E9682A8}" xr6:coauthVersionLast="47" xr6:coauthVersionMax="47" xr10:uidLastSave="{00000000-0000-0000-0000-000000000000}"/>
  <bookViews>
    <workbookView xWindow="-98" yWindow="-98" windowWidth="28996" windowHeight="15675" activeTab="1" xr2:uid="{00000000-000D-0000-FFFF-FFFF00000000}"/>
  </bookViews>
  <sheets>
    <sheet name="Données salariales" sheetId="4" r:id="rId1"/>
    <sheet name="Données condition de travail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5" l="1"/>
  <c r="E4" i="5"/>
  <c r="E3" i="5"/>
  <c r="E2" i="5"/>
  <c r="G3" i="4"/>
  <c r="G4" i="4"/>
  <c r="G5" i="4"/>
  <c r="G2" i="4"/>
</calcChain>
</file>

<file path=xl/sharedStrings.xml><?xml version="1.0" encoding="utf-8"?>
<sst xmlns="http://schemas.openxmlformats.org/spreadsheetml/2006/main" count="21" uniqueCount="15">
  <si>
    <t>Filiales</t>
  </si>
  <si>
    <t>Lyon</t>
  </si>
  <si>
    <t>Paris</t>
  </si>
  <si>
    <t>Marseille</t>
  </si>
  <si>
    <t>Strasbourg</t>
  </si>
  <si>
    <t>Effectif</t>
  </si>
  <si>
    <t>Masse salariale</t>
  </si>
  <si>
    <t>Salaire de base</t>
  </si>
  <si>
    <t>Prime</t>
  </si>
  <si>
    <t>Heures sup.</t>
  </si>
  <si>
    <t>Salaire moyen mensuel</t>
  </si>
  <si>
    <t>Nombre de jours arrêt maladie</t>
  </si>
  <si>
    <t>Nombre d'heures travaillées</t>
  </si>
  <si>
    <t>Nombre d'accidents du travail</t>
  </si>
  <si>
    <t>Nombre de salariés handicapés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</si>
</sst>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1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95CA0-2D72-447F-80DC-EEE46275DCD6}">
  <dimension ref="A1:G5"/>
  <sheetViews>
    <sheetView zoomScale="160" zoomScaleNormal="160" workbookViewId="0">
      <selection activeCell="F13" sqref="F13"/>
    </sheetView>
  </sheetViews>
  <sheetFormatPr baseColWidth="10" defaultRowHeight="14.25" x14ac:dyDescent="0.45"/>
  <cols>
    <col min="1" max="1" width="9.265625" bestFit="1" customWidth="1"/>
    <col min="2" max="2" width="6.1328125" bestFit="1" customWidth="1"/>
    <col min="3" max="4" width="10" bestFit="1" customWidth="1"/>
    <col min="5" max="5" width="8.6640625" bestFit="1" customWidth="1"/>
    <col min="6" max="6" width="9.86328125" bestFit="1" customWidth="1"/>
    <col min="7" max="7" width="9.86328125" customWidth="1"/>
  </cols>
  <sheetData>
    <row r="1" spans="1:7" ht="34.9" x14ac:dyDescent="0.45">
      <c r="A1" s="8" t="s">
        <v>0</v>
      </c>
      <c r="B1" s="8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</row>
    <row r="2" spans="1:7" x14ac:dyDescent="0.45">
      <c r="A2" s="4" t="s">
        <v>1</v>
      </c>
      <c r="B2" s="5">
        <v>122</v>
      </c>
      <c r="C2" s="2">
        <v>4320000</v>
      </c>
      <c r="D2" s="2">
        <v>3100000</v>
      </c>
      <c r="E2" s="2">
        <v>433000</v>
      </c>
      <c r="F2" s="2">
        <v>787000</v>
      </c>
      <c r="G2" s="2">
        <f>C2/B2/12</f>
        <v>2950.8196721311474</v>
      </c>
    </row>
    <row r="3" spans="1:7" x14ac:dyDescent="0.45">
      <c r="A3" s="4" t="s">
        <v>2</v>
      </c>
      <c r="B3" s="5">
        <v>198</v>
      </c>
      <c r="C3" s="2">
        <v>7500000</v>
      </c>
      <c r="D3" s="2">
        <v>6300000</v>
      </c>
      <c r="E3" s="2">
        <v>853000</v>
      </c>
      <c r="F3" s="2">
        <v>347000</v>
      </c>
      <c r="G3" s="2">
        <f>C3/B3/12</f>
        <v>3156.5656565656568</v>
      </c>
    </row>
    <row r="4" spans="1:7" x14ac:dyDescent="0.45">
      <c r="A4" s="4" t="s">
        <v>3</v>
      </c>
      <c r="B4" s="5">
        <v>118</v>
      </c>
      <c r="C4" s="2">
        <v>5007000</v>
      </c>
      <c r="D4" s="2">
        <v>3900000</v>
      </c>
      <c r="E4" s="2">
        <v>782000</v>
      </c>
      <c r="F4" s="2">
        <v>325000</v>
      </c>
      <c r="G4" s="2">
        <f>C4/B4/12</f>
        <v>3536.0169491525426</v>
      </c>
    </row>
    <row r="5" spans="1:7" ht="16.899999999999999" customHeight="1" x14ac:dyDescent="0.45">
      <c r="A5" s="4" t="s">
        <v>4</v>
      </c>
      <c r="B5" s="5">
        <v>215</v>
      </c>
      <c r="C5" s="2">
        <v>8710000</v>
      </c>
      <c r="D5" s="2">
        <v>7256000</v>
      </c>
      <c r="E5" s="2">
        <v>669000</v>
      </c>
      <c r="F5" s="2">
        <v>785000</v>
      </c>
      <c r="G5" s="2">
        <f>C5/B5/12</f>
        <v>3375.9689922480616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1BE2-6183-45E9-ABCB-235CD7A5FEEB}">
  <dimension ref="A1:F5"/>
  <sheetViews>
    <sheetView tabSelected="1" zoomScale="160" zoomScaleNormal="160" workbookViewId="0">
      <selection activeCell="B2" sqref="B2:F5"/>
    </sheetView>
  </sheetViews>
  <sheetFormatPr baseColWidth="10" defaultRowHeight="14.25" x14ac:dyDescent="0.45"/>
  <cols>
    <col min="1" max="1" width="9.265625" bestFit="1" customWidth="1"/>
    <col min="2" max="2" width="6.1328125" bestFit="1" customWidth="1"/>
    <col min="3" max="3" width="9.86328125" customWidth="1"/>
    <col min="4" max="4" width="9.9296875" bestFit="1" customWidth="1"/>
    <col min="5" max="5" width="8.3984375" customWidth="1"/>
  </cols>
  <sheetData>
    <row r="1" spans="1:6" ht="46.5" x14ac:dyDescent="0.45">
      <c r="A1" s="3" t="s">
        <v>0</v>
      </c>
      <c r="B1" s="3" t="s">
        <v>5</v>
      </c>
      <c r="C1" s="3" t="s">
        <v>12</v>
      </c>
      <c r="D1" s="3" t="s">
        <v>13</v>
      </c>
      <c r="E1" s="3" t="s">
        <v>11</v>
      </c>
      <c r="F1" s="3" t="s">
        <v>14</v>
      </c>
    </row>
    <row r="2" spans="1:6" x14ac:dyDescent="0.45">
      <c r="A2" s="4" t="s">
        <v>1</v>
      </c>
      <c r="B2" s="5">
        <v>122</v>
      </c>
      <c r="C2" s="6">
        <v>225300</v>
      </c>
      <c r="D2" s="1">
        <v>6</v>
      </c>
      <c r="E2" s="7">
        <f>B2*3</f>
        <v>366</v>
      </c>
      <c r="F2" s="9">
        <v>12</v>
      </c>
    </row>
    <row r="3" spans="1:6" x14ac:dyDescent="0.45">
      <c r="A3" s="4" t="s">
        <v>2</v>
      </c>
      <c r="B3" s="5">
        <v>198</v>
      </c>
      <c r="C3" s="6">
        <v>388000</v>
      </c>
      <c r="D3" s="1">
        <v>4</v>
      </c>
      <c r="E3" s="7">
        <f>B3*2.5</f>
        <v>495</v>
      </c>
      <c r="F3" s="9">
        <v>5</v>
      </c>
    </row>
    <row r="4" spans="1:6" x14ac:dyDescent="0.45">
      <c r="A4" s="4" t="s">
        <v>3</v>
      </c>
      <c r="B4" s="5">
        <v>118</v>
      </c>
      <c r="C4" s="6">
        <v>256600</v>
      </c>
      <c r="D4" s="1">
        <v>2</v>
      </c>
      <c r="E4" s="7">
        <f>B4*4</f>
        <v>472</v>
      </c>
      <c r="F4" s="9">
        <v>6</v>
      </c>
    </row>
    <row r="5" spans="1:6" ht="16.899999999999999" customHeight="1" x14ac:dyDescent="0.45">
      <c r="A5" s="4" t="s">
        <v>4</v>
      </c>
      <c r="B5" s="5">
        <v>215</v>
      </c>
      <c r="C5" s="6">
        <v>402000</v>
      </c>
      <c r="D5" s="1">
        <v>10</v>
      </c>
      <c r="E5" s="7">
        <f>B5*5</f>
        <v>1075</v>
      </c>
      <c r="F5" s="9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 salariales</vt:lpstr>
      <vt:lpstr>Données condition de travail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2014-07-06T21:31:34Z</dcterms:created>
  <dcterms:modified xsi:type="dcterms:W3CDTF">2024-12-11T23:00:30Z</dcterms:modified>
</cp:coreProperties>
</file>