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13-suivi-achat-reglement\"/>
    </mc:Choice>
  </mc:AlternateContent>
  <xr:revisionPtr revIDLastSave="0" documentId="13_ncr:1_{B498DDF0-71AB-4157-B106-32883297E408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Suivi des commandes-livraison" sheetId="6" r:id="rId1"/>
    <sheet name="conditions contrat" sheetId="11" r:id="rId2"/>
    <sheet name="CHEQUE" sheetId="2" r:id="rId3"/>
  </sheets>
  <definedNames>
    <definedName name="_xlnm._FilterDatabase" localSheetId="0" hidden="1">'Suivi des commandes-livraison'!$A$1:$K$87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J14" i="6" s="1"/>
  <c r="I24" i="6"/>
  <c r="J24" i="6" s="1"/>
  <c r="I29" i="6"/>
  <c r="J29" i="6" s="1"/>
  <c r="I46" i="6"/>
  <c r="J46" i="6" s="1"/>
  <c r="I49" i="6"/>
  <c r="J49" i="6" s="1"/>
  <c r="I60" i="6"/>
  <c r="J60" i="6" s="1"/>
  <c r="I65" i="6"/>
  <c r="J65" i="6" s="1"/>
  <c r="I78" i="6"/>
  <c r="J78" i="6" s="1"/>
  <c r="I4" i="6"/>
  <c r="J4" i="6" s="1"/>
  <c r="I13" i="6"/>
  <c r="J13" i="6" s="1"/>
  <c r="I16" i="6"/>
  <c r="J16" i="6" s="1"/>
  <c r="I26" i="6"/>
  <c r="J26" i="6" s="1"/>
  <c r="I28" i="6"/>
  <c r="J28" i="6" s="1"/>
  <c r="I38" i="6"/>
  <c r="J38" i="6" s="1"/>
  <c r="I39" i="6"/>
  <c r="J39" i="6" s="1"/>
  <c r="I41" i="6"/>
  <c r="J41" i="6" s="1"/>
  <c r="I51" i="6"/>
  <c r="J51" i="6" s="1"/>
  <c r="I52" i="6"/>
  <c r="J52" i="6" s="1"/>
  <c r="I57" i="6"/>
  <c r="J57" i="6" s="1"/>
  <c r="I62" i="6"/>
  <c r="J62" i="6" s="1"/>
  <c r="I64" i="6"/>
  <c r="J64" i="6" s="1"/>
  <c r="I73" i="6"/>
  <c r="J73" i="6" s="1"/>
  <c r="I76" i="6"/>
  <c r="J76" i="6" s="1"/>
  <c r="I77" i="6"/>
  <c r="J77" i="6" s="1"/>
  <c r="I3" i="6"/>
  <c r="J3" i="6" s="1"/>
  <c r="D78" i="6" l="1"/>
  <c r="D65" i="6"/>
  <c r="D60" i="6"/>
  <c r="D49" i="6"/>
  <c r="D46" i="6"/>
  <c r="D29" i="6"/>
  <c r="D24" i="6"/>
  <c r="D14" i="6"/>
  <c r="D4" i="6"/>
  <c r="D87" i="6"/>
  <c r="D77" i="6"/>
  <c r="D76" i="6"/>
  <c r="D73" i="6"/>
  <c r="D64" i="6"/>
  <c r="D62" i="6"/>
  <c r="D57" i="6"/>
  <c r="D52" i="6"/>
  <c r="D51" i="6"/>
  <c r="D41" i="6"/>
  <c r="D39" i="6"/>
  <c r="D38" i="6"/>
  <c r="D28" i="6"/>
  <c r="D26" i="6"/>
  <c r="D16" i="6"/>
  <c r="D13" i="6"/>
  <c r="D3" i="6"/>
  <c r="D82" i="6"/>
  <c r="D69" i="6"/>
  <c r="D59" i="6"/>
  <c r="D54" i="6"/>
  <c r="D48" i="6"/>
  <c r="D43" i="6"/>
  <c r="D33" i="6"/>
  <c r="D23" i="6"/>
  <c r="D18" i="6"/>
  <c r="D8" i="6"/>
  <c r="D86" i="6"/>
  <c r="D84" i="6"/>
  <c r="D79" i="6"/>
  <c r="D72" i="6"/>
  <c r="D71" i="6"/>
  <c r="D66" i="6"/>
  <c r="D63" i="6"/>
  <c r="D61" i="6"/>
  <c r="D58" i="6"/>
  <c r="D53" i="6"/>
  <c r="D50" i="6"/>
  <c r="D47" i="6"/>
  <c r="D42" i="6"/>
  <c r="D37" i="6"/>
  <c r="D35" i="6"/>
  <c r="D30" i="6"/>
  <c r="D27" i="6"/>
  <c r="D25" i="6"/>
  <c r="D22" i="6"/>
  <c r="D17" i="6"/>
  <c r="D12" i="6"/>
  <c r="D10" i="6"/>
  <c r="D5" i="6"/>
  <c r="D2" i="6"/>
  <c r="D85" i="6"/>
  <c r="D80" i="6"/>
  <c r="D75" i="6"/>
  <c r="D74" i="6"/>
  <c r="D67" i="6"/>
  <c r="D55" i="6"/>
  <c r="D44" i="6"/>
  <c r="D40" i="6"/>
  <c r="D36" i="6"/>
  <c r="D31" i="6"/>
  <c r="D21" i="6"/>
  <c r="D19" i="6"/>
  <c r="D15" i="6"/>
  <c r="D11" i="6"/>
  <c r="D6" i="6"/>
  <c r="D83" i="6"/>
  <c r="D81" i="6"/>
  <c r="D70" i="6"/>
  <c r="D68" i="6"/>
  <c r="D56" i="6"/>
  <c r="D45" i="6"/>
  <c r="D34" i="6"/>
  <c r="D32" i="6"/>
  <c r="D20" i="6"/>
  <c r="D9" i="6"/>
  <c r="D7" i="6"/>
</calcChain>
</file>

<file path=xl/sharedStrings.xml><?xml version="1.0" encoding="utf-8"?>
<sst xmlns="http://schemas.openxmlformats.org/spreadsheetml/2006/main" count="360" uniqueCount="237">
  <si>
    <t>BANQUE POPULAIRE</t>
  </si>
  <si>
    <t>Payez contre ce chèque :</t>
  </si>
  <si>
    <t>Payable en France</t>
  </si>
  <si>
    <t>20 PLACE DE L'EGLISE</t>
  </si>
  <si>
    <t>Cpte 30125340292</t>
  </si>
  <si>
    <t xml:space="preserve">     chèque n° </t>
  </si>
  <si>
    <t>à rédiger exclusivement en euros</t>
  </si>
  <si>
    <t>0000184       074016807908    0301253340292</t>
  </si>
  <si>
    <t>69002 LYON</t>
  </si>
  <si>
    <t>69 LYON</t>
  </si>
  <si>
    <t>TEL 04 72 33 78 38</t>
  </si>
  <si>
    <t>Erbioline</t>
  </si>
  <si>
    <t>Fournisseur</t>
  </si>
  <si>
    <t>N° Commande</t>
  </si>
  <si>
    <t>Date commande</t>
  </si>
  <si>
    <t>N° facture</t>
  </si>
  <si>
    <t>Mode règlement</t>
  </si>
  <si>
    <t xml:space="preserve">Date prévisionnelle livraison </t>
  </si>
  <si>
    <t>Date livraison</t>
  </si>
  <si>
    <t>11 avenue Palais Grillet</t>
  </si>
  <si>
    <t>Devialou</t>
  </si>
  <si>
    <t>Robertet</t>
  </si>
  <si>
    <t>Bernin</t>
  </si>
  <si>
    <t>Zagou</t>
  </si>
  <si>
    <t>c389</t>
  </si>
  <si>
    <t>c420</t>
  </si>
  <si>
    <t>c435</t>
  </si>
  <si>
    <t>c390</t>
  </si>
  <si>
    <t>c391</t>
  </si>
  <si>
    <t>c392</t>
  </si>
  <si>
    <t>c393</t>
  </si>
  <si>
    <t>c394</t>
  </si>
  <si>
    <t>c395</t>
  </si>
  <si>
    <t>c396</t>
  </si>
  <si>
    <t>c397</t>
  </si>
  <si>
    <t>c398</t>
  </si>
  <si>
    <t>c399</t>
  </si>
  <si>
    <t>c400</t>
  </si>
  <si>
    <t>c401</t>
  </si>
  <si>
    <t>c402</t>
  </si>
  <si>
    <t>c403</t>
  </si>
  <si>
    <t>c404</t>
  </si>
  <si>
    <t>c405</t>
  </si>
  <si>
    <t>c406</t>
  </si>
  <si>
    <t>c407</t>
  </si>
  <si>
    <t>c408</t>
  </si>
  <si>
    <t>c409</t>
  </si>
  <si>
    <t>c410</t>
  </si>
  <si>
    <t>c411</t>
  </si>
  <si>
    <t>c412</t>
  </si>
  <si>
    <t>c413</t>
  </si>
  <si>
    <t>c414</t>
  </si>
  <si>
    <t>c415</t>
  </si>
  <si>
    <t>c416</t>
  </si>
  <si>
    <t>c417</t>
  </si>
  <si>
    <t>c418</t>
  </si>
  <si>
    <t>c419</t>
  </si>
  <si>
    <t>c421</t>
  </si>
  <si>
    <t>c422</t>
  </si>
  <si>
    <t>c423</t>
  </si>
  <si>
    <t>c424</t>
  </si>
  <si>
    <t>c425</t>
  </si>
  <si>
    <t>c426</t>
  </si>
  <si>
    <t>c427</t>
  </si>
  <si>
    <t>c428</t>
  </si>
  <si>
    <t>c429</t>
  </si>
  <si>
    <t>c430</t>
  </si>
  <si>
    <t>c431</t>
  </si>
  <si>
    <t>c432</t>
  </si>
  <si>
    <t>c433</t>
  </si>
  <si>
    <t>c434</t>
  </si>
  <si>
    <t>c436</t>
  </si>
  <si>
    <t>c437</t>
  </si>
  <si>
    <t>c438</t>
  </si>
  <si>
    <t>c439</t>
  </si>
  <si>
    <t>c440</t>
  </si>
  <si>
    <t>c441</t>
  </si>
  <si>
    <t>c442</t>
  </si>
  <si>
    <t>c443</t>
  </si>
  <si>
    <t>c444</t>
  </si>
  <si>
    <t>c445</t>
  </si>
  <si>
    <t>c446</t>
  </si>
  <si>
    <t>c447</t>
  </si>
  <si>
    <t>c448</t>
  </si>
  <si>
    <t>c449</t>
  </si>
  <si>
    <t>c450</t>
  </si>
  <si>
    <t>c451</t>
  </si>
  <si>
    <t>c452</t>
  </si>
  <si>
    <t>c453</t>
  </si>
  <si>
    <t>c454</t>
  </si>
  <si>
    <t>c455</t>
  </si>
  <si>
    <t>c456</t>
  </si>
  <si>
    <t>c457</t>
  </si>
  <si>
    <t>c458</t>
  </si>
  <si>
    <t>c459</t>
  </si>
  <si>
    <t>c460</t>
  </si>
  <si>
    <t>c461</t>
  </si>
  <si>
    <t>c462</t>
  </si>
  <si>
    <t>c463</t>
  </si>
  <si>
    <t>c464</t>
  </si>
  <si>
    <t>c465</t>
  </si>
  <si>
    <t>c466</t>
  </si>
  <si>
    <t>c467</t>
  </si>
  <si>
    <t>c468</t>
  </si>
  <si>
    <t>c469</t>
  </si>
  <si>
    <t>c470</t>
  </si>
  <si>
    <t>c471</t>
  </si>
  <si>
    <t>c472</t>
  </si>
  <si>
    <t>c473</t>
  </si>
  <si>
    <t>c474</t>
  </si>
  <si>
    <t>Fournisseurs</t>
  </si>
  <si>
    <t>Franco de port sous 48 heures</t>
  </si>
  <si>
    <t>Virement sous 48 heures</t>
  </si>
  <si>
    <t>Modalités de livraison</t>
  </si>
  <si>
    <t>Franco de port sous 72 heures</t>
  </si>
  <si>
    <t>Franco de port sous 5 jours</t>
  </si>
  <si>
    <t>Virement sous 72 heures</t>
  </si>
  <si>
    <t>Virement fin de mois</t>
  </si>
  <si>
    <t>GrasseNat</t>
  </si>
  <si>
    <t>Échéance</t>
  </si>
  <si>
    <t>Date réglement</t>
  </si>
  <si>
    <t>F-420</t>
  </si>
  <si>
    <t>F-425</t>
  </si>
  <si>
    <t>F-433</t>
  </si>
  <si>
    <t>F-451</t>
  </si>
  <si>
    <t>F-458</t>
  </si>
  <si>
    <t>F-501</t>
  </si>
  <si>
    <t>F-603</t>
  </si>
  <si>
    <t>F-530</t>
  </si>
  <si>
    <t>F-615</t>
  </si>
  <si>
    <t>F-690</t>
  </si>
  <si>
    <t>F-702</t>
  </si>
  <si>
    <t>fa-1005</t>
  </si>
  <si>
    <t>fa-1030</t>
  </si>
  <si>
    <t>fa-1038</t>
  </si>
  <si>
    <t>fa-1042</t>
  </si>
  <si>
    <t>fa-1073</t>
  </si>
  <si>
    <t>fa-1059</t>
  </si>
  <si>
    <t>fa-1203</t>
  </si>
  <si>
    <t>fa-1098</t>
  </si>
  <si>
    <t>fa-1245</t>
  </si>
  <si>
    <t>a102</t>
  </si>
  <si>
    <t>a159</t>
  </si>
  <si>
    <t>a168</t>
  </si>
  <si>
    <t>a189</t>
  </si>
  <si>
    <t>a212</t>
  </si>
  <si>
    <t>a228</t>
  </si>
  <si>
    <t>a252</t>
  </si>
  <si>
    <t>a264</t>
  </si>
  <si>
    <t>a273</t>
  </si>
  <si>
    <t>a289</t>
  </si>
  <si>
    <t>a301</t>
  </si>
  <si>
    <t>a359</t>
  </si>
  <si>
    <t>a387</t>
  </si>
  <si>
    <t>a321</t>
  </si>
  <si>
    <t>20-105</t>
  </si>
  <si>
    <t>20-120</t>
  </si>
  <si>
    <t>20-135</t>
  </si>
  <si>
    <t>20-147</t>
  </si>
  <si>
    <t>20-035</t>
  </si>
  <si>
    <t>20-042</t>
  </si>
  <si>
    <t>20-046</t>
  </si>
  <si>
    <t>20-078</t>
  </si>
  <si>
    <t>20-093</t>
  </si>
  <si>
    <t>a135</t>
  </si>
  <si>
    <t>a078</t>
  </si>
  <si>
    <t>a098</t>
  </si>
  <si>
    <t>fa-0789</t>
  </si>
  <si>
    <t>fa-0802</t>
  </si>
  <si>
    <t>fa-0820</t>
  </si>
  <si>
    <t>fa-0835</t>
  </si>
  <si>
    <t>fa-0869</t>
  </si>
  <si>
    <t>fa-0888</t>
  </si>
  <si>
    <t>fa-0893</t>
  </si>
  <si>
    <t>fa-0902</t>
  </si>
  <si>
    <t>fa-0923</t>
  </si>
  <si>
    <t>fa-0932</t>
  </si>
  <si>
    <t>fa-0945</t>
  </si>
  <si>
    <t>fa-0958</t>
  </si>
  <si>
    <t>fa-0970</t>
  </si>
  <si>
    <t>fa-0989</t>
  </si>
  <si>
    <t>fa-0999</t>
  </si>
  <si>
    <t>Virement</t>
  </si>
  <si>
    <t>Ch 35875699</t>
  </si>
  <si>
    <t>Ch 35875701</t>
  </si>
  <si>
    <t>Ch 35875702</t>
  </si>
  <si>
    <t>Ch 35875703</t>
  </si>
  <si>
    <t>Ch 35875678</t>
  </si>
  <si>
    <t>Ch 35875682</t>
  </si>
  <si>
    <t>Ch 35875691</t>
  </si>
  <si>
    <t>Ch 35875715</t>
  </si>
  <si>
    <t>Ch 35875722</t>
  </si>
  <si>
    <t>Ch 35875728</t>
  </si>
  <si>
    <t>Ch 35875735</t>
  </si>
  <si>
    <t>Ch 35875742</t>
  </si>
  <si>
    <t>Ch 35875760</t>
  </si>
  <si>
    <t>Ch 35875763</t>
  </si>
  <si>
    <t>Ch 35875782</t>
  </si>
  <si>
    <t>Ch 35875791</t>
  </si>
  <si>
    <t>Ch 35875798</t>
  </si>
  <si>
    <t>Ch 35875810</t>
  </si>
  <si>
    <t>Ch 35875815</t>
  </si>
  <si>
    <t>Ch 35875838</t>
  </si>
  <si>
    <t>Ch 35875845</t>
  </si>
  <si>
    <t>Ch 35875853</t>
  </si>
  <si>
    <t>Ch 35875743</t>
  </si>
  <si>
    <t>Ch 35875744</t>
  </si>
  <si>
    <t>Ch 35875764</t>
  </si>
  <si>
    <t>Ch 35875799</t>
  </si>
  <si>
    <t>Ch 35875816</t>
  </si>
  <si>
    <t>Ch 35875854</t>
  </si>
  <si>
    <t>Ch 35875855</t>
  </si>
  <si>
    <t>Ch 35875857</t>
  </si>
  <si>
    <t>Ch 35875856</t>
  </si>
  <si>
    <t>Ch 35875863</t>
  </si>
  <si>
    <t>Ch 35875870</t>
  </si>
  <si>
    <t>Ch 35875871</t>
  </si>
  <si>
    <t>Ch 35875873</t>
  </si>
  <si>
    <t>Ch 35875875</t>
  </si>
  <si>
    <t>Ch 35875880</t>
  </si>
  <si>
    <t>Ch 35875882</t>
  </si>
  <si>
    <t>Ch 35875729</t>
  </si>
  <si>
    <t>Ch 35875745</t>
  </si>
  <si>
    <t>Ch 35875765</t>
  </si>
  <si>
    <t>Ch 35875797</t>
  </si>
  <si>
    <t>Ch 35875814</t>
  </si>
  <si>
    <t>Ch 35875846</t>
  </si>
  <si>
    <t>Ch 35875872</t>
  </si>
  <si>
    <t>à</t>
  </si>
  <si>
    <t>Cosmetech</t>
  </si>
  <si>
    <t>Montant TTC</t>
  </si>
  <si>
    <t xml:space="preserve">A </t>
  </si>
  <si>
    <r>
      <t xml:space="preserve">LE </t>
    </r>
    <r>
      <rPr>
        <sz val="8"/>
        <rFont val="Monotype Corsiva"/>
        <family val="4"/>
      </rPr>
      <t xml:space="preserve"> </t>
    </r>
    <r>
      <rPr>
        <sz val="8"/>
        <rFont val="Arial"/>
        <family val="2"/>
      </rPr>
      <t xml:space="preserve"> </t>
    </r>
  </si>
  <si>
    <t>Écarts</t>
  </si>
  <si>
    <t xml:space="preserve">Chèque à 30 jours </t>
  </si>
  <si>
    <t>Chèque 30 jours fin de mois</t>
  </si>
  <si>
    <t>Modalités de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</si>
</sst>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Script"/>
      <family val="4"/>
      <charset val="255"/>
    </font>
    <font>
      <u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0"/>
      <color indexed="23"/>
      <name val="Arial Black"/>
      <family val="2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16"/>
      <name val="ITC Zapf Chancery"/>
      <family val="4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Monotype Corsiva"/>
      <family val="4"/>
    </font>
    <font>
      <sz val="12"/>
      <name val="Pristina"/>
      <family val="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9" fillId="0" borderId="8" xfId="0" applyFont="1" applyBorder="1"/>
    <xf numFmtId="0" fontId="4" fillId="2" borderId="6" xfId="0" applyFont="1" applyFill="1" applyBorder="1"/>
    <xf numFmtId="0" fontId="8" fillId="2" borderId="4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10" fillId="2" borderId="1" xfId="0" applyFont="1" applyFill="1" applyBorder="1"/>
    <xf numFmtId="0" fontId="10" fillId="2" borderId="0" xfId="0" applyFont="1" applyFill="1"/>
    <xf numFmtId="0" fontId="10" fillId="2" borderId="2" xfId="0" applyFont="1" applyFill="1" applyBorder="1"/>
    <xf numFmtId="0" fontId="4" fillId="2" borderId="1" xfId="0" applyFont="1" applyFill="1" applyBorder="1"/>
    <xf numFmtId="0" fontId="7" fillId="2" borderId="1" xfId="0" applyFont="1" applyFill="1" applyBorder="1"/>
    <xf numFmtId="0" fontId="4" fillId="2" borderId="0" xfId="0" applyFont="1" applyFill="1"/>
    <xf numFmtId="0" fontId="12" fillId="2" borderId="0" xfId="0" applyFont="1" applyFill="1"/>
    <xf numFmtId="0" fontId="11" fillId="2" borderId="1" xfId="0" applyFont="1" applyFill="1" applyBorder="1"/>
    <xf numFmtId="0" fontId="3" fillId="2" borderId="0" xfId="0" applyFont="1" applyFill="1"/>
    <xf numFmtId="0" fontId="15" fillId="0" borderId="0" xfId="0" applyFont="1"/>
    <xf numFmtId="0" fontId="10" fillId="2" borderId="8" xfId="0" applyFont="1" applyFill="1" applyBorder="1"/>
    <xf numFmtId="0" fontId="1" fillId="0" borderId="0" xfId="0" applyFont="1"/>
    <xf numFmtId="1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1" fillId="0" borderId="3" xfId="0" applyFont="1" applyBorder="1"/>
    <xf numFmtId="0" fontId="6" fillId="2" borderId="7" xfId="0" applyFont="1" applyFill="1" applyBorder="1"/>
    <xf numFmtId="0" fontId="5" fillId="2" borderId="8" xfId="0" applyFont="1" applyFill="1" applyBorder="1"/>
    <xf numFmtId="0" fontId="6" fillId="2" borderId="13" xfId="0" applyFont="1" applyFill="1" applyBorder="1"/>
    <xf numFmtId="0" fontId="7" fillId="2" borderId="8" xfId="0" applyFont="1" applyFill="1" applyBorder="1" applyAlignment="1">
      <alignment horizontal="left"/>
    </xf>
    <xf numFmtId="0" fontId="2" fillId="2" borderId="12" xfId="0" applyFont="1" applyFill="1" applyBorder="1"/>
    <xf numFmtId="0" fontId="2" fillId="2" borderId="8" xfId="0" applyFont="1" applyFill="1" applyBorder="1"/>
    <xf numFmtId="44" fontId="1" fillId="0" borderId="0" xfId="2" applyFont="1" applyAlignment="1">
      <alignment horizontal="right"/>
    </xf>
    <xf numFmtId="44" fontId="0" fillId="0" borderId="0" xfId="2" applyFont="1" applyAlignment="1">
      <alignment horizontal="right"/>
    </xf>
    <xf numFmtId="44" fontId="1" fillId="0" borderId="0" xfId="2" applyFont="1" applyFill="1" applyAlignment="1">
      <alignment horizontal="right"/>
    </xf>
    <xf numFmtId="0" fontId="18" fillId="2" borderId="8" xfId="0" applyFont="1" applyFill="1" applyBorder="1"/>
    <xf numFmtId="0" fontId="1" fillId="2" borderId="8" xfId="0" applyFont="1" applyFill="1" applyBorder="1"/>
    <xf numFmtId="44" fontId="0" fillId="0" borderId="0" xfId="2" applyFont="1" applyFill="1" applyAlignment="1">
      <alignment horizontal="right"/>
    </xf>
    <xf numFmtId="0" fontId="14" fillId="4" borderId="3" xfId="0" applyFont="1" applyFill="1" applyBorder="1"/>
    <xf numFmtId="0" fontId="14" fillId="4" borderId="0" xfId="0" applyFont="1" applyFill="1" applyAlignment="1">
      <alignment horizontal="center" vertical="center" wrapText="1"/>
    </xf>
    <xf numFmtId="8" fontId="13" fillId="3" borderId="10" xfId="0" applyNumberFormat="1" applyFont="1" applyFill="1" applyBorder="1" applyAlignment="1">
      <alignment horizontal="center" vertical="center"/>
    </xf>
    <xf numFmtId="8" fontId="13" fillId="3" borderId="11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1</xdr:row>
      <xdr:rowOff>38100</xdr:rowOff>
    </xdr:from>
    <xdr:to>
      <xdr:col>7</xdr:col>
      <xdr:colOff>523875</xdr:colOff>
      <xdr:row>3</xdr:row>
      <xdr:rowOff>104775</xdr:rowOff>
    </xdr:to>
    <xdr:pic>
      <xdr:nvPicPr>
        <xdr:cNvPr id="4674" name="Picture 2" descr="j0178311">
          <a:extLst>
            <a:ext uri="{FF2B5EF4-FFF2-40B4-BE49-F238E27FC236}">
              <a16:creationId xmlns:a16="http://schemas.microsoft.com/office/drawing/2014/main" id="{00000000-0008-0000-0400-000042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2000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323850</xdr:colOff>
      <xdr:row>4</xdr:row>
      <xdr:rowOff>104775</xdr:rowOff>
    </xdr:from>
    <xdr:to>
      <xdr:col>6</xdr:col>
      <xdr:colOff>495300</xdr:colOff>
      <xdr:row>5</xdr:row>
      <xdr:rowOff>133350</xdr:rowOff>
    </xdr:to>
    <xdr:pic>
      <xdr:nvPicPr>
        <xdr:cNvPr id="4675" name="Picture 4" descr="j0178311">
          <a:extLst>
            <a:ext uri="{FF2B5EF4-FFF2-40B4-BE49-F238E27FC236}">
              <a16:creationId xmlns:a16="http://schemas.microsoft.com/office/drawing/2014/main" id="{00000000-0008-0000-0400-000043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809625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28575</xdr:rowOff>
    </xdr:from>
    <xdr:to>
      <xdr:col>1</xdr:col>
      <xdr:colOff>514350</xdr:colOff>
      <xdr:row>3</xdr:row>
      <xdr:rowOff>28575</xdr:rowOff>
    </xdr:to>
    <xdr:pic>
      <xdr:nvPicPr>
        <xdr:cNvPr id="4676" name="Picture 9" descr="banque popu">
          <a:extLst>
            <a:ext uri="{FF2B5EF4-FFF2-40B4-BE49-F238E27FC236}">
              <a16:creationId xmlns:a16="http://schemas.microsoft.com/office/drawing/2014/main" id="{00000000-0008-0000-0400-000044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36" t="15909" r="21765"/>
        <a:stretch>
          <a:fillRect/>
        </a:stretch>
      </xdr:blipFill>
      <xdr:spPr bwMode="auto">
        <a:xfrm>
          <a:off x="781050" y="190500"/>
          <a:ext cx="4953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"/>
  <sheetViews>
    <sheetView tabSelected="1" topLeftCell="A7" zoomScale="115" zoomScaleNormal="115" workbookViewId="0">
      <selection activeCell="D40" sqref="D40"/>
    </sheetView>
  </sheetViews>
  <sheetFormatPr baseColWidth="10" defaultRowHeight="12.75"/>
  <cols>
    <col min="1" max="1" width="13.59765625" bestFit="1" customWidth="1"/>
    <col min="2" max="2" width="11.06640625" customWidth="1"/>
    <col min="3" max="3" width="13" customWidth="1"/>
    <col min="4" max="4" width="14.9296875" customWidth="1"/>
    <col min="5" max="5" width="11.33203125" customWidth="1"/>
    <col min="6" max="6" width="8.46484375" bestFit="1" customWidth="1"/>
    <col min="7" max="7" width="9.3984375" style="24" bestFit="1" customWidth="1"/>
    <col min="8" max="8" width="11.53125" style="24" bestFit="1" customWidth="1"/>
    <col min="9" max="9" width="9.796875" bestFit="1" customWidth="1"/>
    <col min="10" max="10" width="12.6640625" customWidth="1"/>
    <col min="11" max="11" width="14" bestFit="1" customWidth="1"/>
  </cols>
  <sheetData>
    <row r="1" spans="1:13" ht="39.4">
      <c r="A1" s="40" t="s">
        <v>12</v>
      </c>
      <c r="B1" s="40" t="s">
        <v>13</v>
      </c>
      <c r="C1" s="40" t="s">
        <v>14</v>
      </c>
      <c r="D1" s="40" t="s">
        <v>17</v>
      </c>
      <c r="E1" s="40" t="s">
        <v>18</v>
      </c>
      <c r="F1" s="40" t="s">
        <v>233</v>
      </c>
      <c r="G1" s="40" t="s">
        <v>15</v>
      </c>
      <c r="H1" s="40" t="s">
        <v>230</v>
      </c>
      <c r="I1" s="40" t="s">
        <v>119</v>
      </c>
      <c r="J1" s="40" t="s">
        <v>120</v>
      </c>
      <c r="K1" s="40" t="s">
        <v>16</v>
      </c>
    </row>
    <row r="2" spans="1:13">
      <c r="A2" s="21" t="s">
        <v>20</v>
      </c>
      <c r="B2" s="21" t="s">
        <v>24</v>
      </c>
      <c r="C2" s="22">
        <v>44941</v>
      </c>
      <c r="D2" s="22">
        <f>C2+3</f>
        <v>44944</v>
      </c>
      <c r="E2" s="22">
        <v>44944</v>
      </c>
      <c r="G2" s="23" t="s">
        <v>167</v>
      </c>
      <c r="H2" s="33">
        <v>1230</v>
      </c>
      <c r="I2" s="22">
        <v>43889</v>
      </c>
      <c r="J2" s="25">
        <v>44985</v>
      </c>
      <c r="K2" s="21" t="s">
        <v>187</v>
      </c>
      <c r="M2" s="22"/>
    </row>
    <row r="3" spans="1:13">
      <c r="A3" s="21" t="s">
        <v>21</v>
      </c>
      <c r="B3" s="21" t="s">
        <v>27</v>
      </c>
      <c r="C3" s="22">
        <v>44945</v>
      </c>
      <c r="D3" s="22">
        <f>C3+2</f>
        <v>44947</v>
      </c>
      <c r="E3" s="22">
        <v>44947</v>
      </c>
      <c r="G3" s="23" t="s">
        <v>165</v>
      </c>
      <c r="H3" s="33">
        <v>820</v>
      </c>
      <c r="I3" s="22">
        <f>E3+2</f>
        <v>44949</v>
      </c>
      <c r="J3" s="22">
        <f>I3</f>
        <v>44949</v>
      </c>
      <c r="K3" s="21" t="s">
        <v>182</v>
      </c>
      <c r="M3" s="22"/>
    </row>
    <row r="4" spans="1:13">
      <c r="A4" s="21" t="s">
        <v>23</v>
      </c>
      <c r="B4" s="21" t="s">
        <v>28</v>
      </c>
      <c r="C4" s="22">
        <v>44949</v>
      </c>
      <c r="D4" s="22">
        <f>C4+3</f>
        <v>44952</v>
      </c>
      <c r="E4" s="22">
        <v>44952</v>
      </c>
      <c r="G4" s="23" t="s">
        <v>159</v>
      </c>
      <c r="H4" s="33">
        <v>350</v>
      </c>
      <c r="I4" s="22">
        <f>E4+3</f>
        <v>44955</v>
      </c>
      <c r="J4" s="22">
        <f>I4</f>
        <v>44955</v>
      </c>
      <c r="K4" s="21" t="s">
        <v>182</v>
      </c>
      <c r="M4" s="22"/>
    </row>
    <row r="5" spans="1:13">
      <c r="A5" s="21" t="s">
        <v>20</v>
      </c>
      <c r="B5" s="21" t="s">
        <v>29</v>
      </c>
      <c r="C5" s="22">
        <v>44953</v>
      </c>
      <c r="D5" s="22">
        <f>C5+3</f>
        <v>44956</v>
      </c>
      <c r="E5" s="22">
        <v>44954</v>
      </c>
      <c r="G5" s="23" t="s">
        <v>168</v>
      </c>
      <c r="H5" s="33">
        <v>2835</v>
      </c>
      <c r="I5" s="22">
        <v>43889</v>
      </c>
      <c r="J5" s="25">
        <v>44985</v>
      </c>
      <c r="K5" s="21" t="s">
        <v>188</v>
      </c>
      <c r="M5" s="22"/>
    </row>
    <row r="6" spans="1:13">
      <c r="A6" s="21" t="s">
        <v>229</v>
      </c>
      <c r="B6" s="21" t="s">
        <v>30</v>
      </c>
      <c r="C6" s="22">
        <v>44957</v>
      </c>
      <c r="D6" s="22">
        <f>C6+5</f>
        <v>44962</v>
      </c>
      <c r="E6" s="22">
        <v>44962</v>
      </c>
      <c r="G6" s="24">
        <v>1203</v>
      </c>
      <c r="H6" s="34">
        <v>832</v>
      </c>
      <c r="I6" s="22">
        <v>43895</v>
      </c>
      <c r="J6" s="25">
        <v>44989</v>
      </c>
      <c r="K6" s="21" t="s">
        <v>189</v>
      </c>
      <c r="M6" s="22"/>
    </row>
    <row r="7" spans="1:13">
      <c r="A7" s="21" t="s">
        <v>22</v>
      </c>
      <c r="B7" s="21" t="s">
        <v>31</v>
      </c>
      <c r="C7" s="22">
        <v>44961</v>
      </c>
      <c r="D7" s="22">
        <f>C7+5</f>
        <v>44966</v>
      </c>
      <c r="E7" s="22">
        <v>44965</v>
      </c>
      <c r="G7" s="23" t="s">
        <v>121</v>
      </c>
      <c r="H7" s="33">
        <v>751</v>
      </c>
      <c r="I7" s="25">
        <v>43889</v>
      </c>
      <c r="J7" s="25">
        <v>44985</v>
      </c>
      <c r="K7" s="21" t="s">
        <v>182</v>
      </c>
      <c r="M7" s="22"/>
    </row>
    <row r="8" spans="1:13">
      <c r="A8" s="21" t="s">
        <v>118</v>
      </c>
      <c r="B8" s="21" t="s">
        <v>32</v>
      </c>
      <c r="C8" s="22">
        <v>44965</v>
      </c>
      <c r="D8" s="22">
        <f>C8+3</f>
        <v>44968</v>
      </c>
      <c r="E8" s="22">
        <v>44968</v>
      </c>
      <c r="G8" s="24">
        <v>28975</v>
      </c>
      <c r="H8" s="34">
        <v>168</v>
      </c>
      <c r="I8" s="22">
        <v>43921</v>
      </c>
      <c r="J8" s="22">
        <v>45016</v>
      </c>
      <c r="K8" s="21" t="s">
        <v>186</v>
      </c>
      <c r="M8" s="22"/>
    </row>
    <row r="9" spans="1:13">
      <c r="A9" s="21" t="s">
        <v>22</v>
      </c>
      <c r="B9" s="21" t="s">
        <v>33</v>
      </c>
      <c r="C9" s="22">
        <v>44969</v>
      </c>
      <c r="D9" s="22">
        <f>C9+5</f>
        <v>44974</v>
      </c>
      <c r="E9" s="22">
        <v>44973</v>
      </c>
      <c r="G9" s="23" t="s">
        <v>122</v>
      </c>
      <c r="H9" s="33">
        <v>435</v>
      </c>
      <c r="I9" s="25">
        <v>43889</v>
      </c>
      <c r="J9" s="25">
        <v>44985</v>
      </c>
      <c r="K9" s="21" t="s">
        <v>182</v>
      </c>
      <c r="M9" s="22"/>
    </row>
    <row r="10" spans="1:13">
      <c r="A10" s="21" t="s">
        <v>20</v>
      </c>
      <c r="B10" s="21" t="s">
        <v>34</v>
      </c>
      <c r="C10" s="22">
        <v>44973</v>
      </c>
      <c r="D10" s="22">
        <f>C10+3</f>
        <v>44976</v>
      </c>
      <c r="E10" s="22">
        <v>44973</v>
      </c>
      <c r="G10" s="23" t="s">
        <v>169</v>
      </c>
      <c r="H10" s="33">
        <v>1687</v>
      </c>
      <c r="I10" s="22">
        <v>43921</v>
      </c>
      <c r="J10" s="25">
        <v>45015</v>
      </c>
      <c r="K10" s="21" t="s">
        <v>184</v>
      </c>
      <c r="M10" s="22"/>
    </row>
    <row r="11" spans="1:13">
      <c r="A11" s="21" t="s">
        <v>229</v>
      </c>
      <c r="B11" s="21" t="s">
        <v>35</v>
      </c>
      <c r="C11" s="22">
        <v>44977</v>
      </c>
      <c r="D11" s="22">
        <f>C11+5</f>
        <v>44982</v>
      </c>
      <c r="E11" s="22">
        <v>44981</v>
      </c>
      <c r="G11" s="24">
        <v>1215</v>
      </c>
      <c r="H11" s="34">
        <v>891</v>
      </c>
      <c r="I11" s="22">
        <v>43914</v>
      </c>
      <c r="J11" s="25">
        <v>45009</v>
      </c>
      <c r="K11" s="21" t="s">
        <v>183</v>
      </c>
      <c r="M11" s="22"/>
    </row>
    <row r="12" spans="1:13">
      <c r="A12" s="21" t="s">
        <v>20</v>
      </c>
      <c r="B12" s="21" t="s">
        <v>36</v>
      </c>
      <c r="C12" s="22">
        <v>44981</v>
      </c>
      <c r="D12" s="22">
        <f>C12+3</f>
        <v>44984</v>
      </c>
      <c r="E12" s="22">
        <v>44982</v>
      </c>
      <c r="G12" s="23" t="s">
        <v>170</v>
      </c>
      <c r="H12" s="33">
        <v>750</v>
      </c>
      <c r="I12" s="22">
        <v>43921</v>
      </c>
      <c r="J12" s="25">
        <v>45015</v>
      </c>
      <c r="K12" s="21" t="s">
        <v>185</v>
      </c>
      <c r="M12" s="22"/>
    </row>
    <row r="13" spans="1:13">
      <c r="A13" s="21" t="s">
        <v>21</v>
      </c>
      <c r="B13" s="21" t="s">
        <v>37</v>
      </c>
      <c r="C13" s="22">
        <v>44985</v>
      </c>
      <c r="D13" s="22">
        <f>C13+2</f>
        <v>44987</v>
      </c>
      <c r="E13" s="22">
        <v>44985</v>
      </c>
      <c r="G13" s="23" t="s">
        <v>166</v>
      </c>
      <c r="H13" s="33">
        <v>610</v>
      </c>
      <c r="I13" s="22">
        <f>E13+2</f>
        <v>44987</v>
      </c>
      <c r="J13" s="22">
        <f>I13</f>
        <v>44987</v>
      </c>
      <c r="K13" s="21" t="s">
        <v>182</v>
      </c>
      <c r="M13" s="22"/>
    </row>
    <row r="14" spans="1:13">
      <c r="A14" s="21" t="s">
        <v>23</v>
      </c>
      <c r="B14" s="21" t="s">
        <v>38</v>
      </c>
      <c r="C14" s="22">
        <v>44988</v>
      </c>
      <c r="D14" s="22">
        <f>C14+3</f>
        <v>44991</v>
      </c>
      <c r="E14" s="22">
        <v>44990</v>
      </c>
      <c r="G14" s="23" t="s">
        <v>160</v>
      </c>
      <c r="H14" s="33">
        <v>1980</v>
      </c>
      <c r="I14" s="22">
        <f>E14+3</f>
        <v>44993</v>
      </c>
      <c r="J14" s="22">
        <f>I14</f>
        <v>44993</v>
      </c>
      <c r="K14" s="21" t="s">
        <v>182</v>
      </c>
      <c r="M14" s="22"/>
    </row>
    <row r="15" spans="1:13">
      <c r="A15" s="21" t="s">
        <v>229</v>
      </c>
      <c r="B15" s="21" t="s">
        <v>39</v>
      </c>
      <c r="C15" s="22">
        <v>44992</v>
      </c>
      <c r="D15" s="22">
        <f>C15+5</f>
        <v>44997</v>
      </c>
      <c r="E15" s="22">
        <v>44996</v>
      </c>
      <c r="G15" s="24">
        <v>1261</v>
      </c>
      <c r="H15" s="34">
        <v>2560</v>
      </c>
      <c r="I15" s="22">
        <v>43932</v>
      </c>
      <c r="J15" s="25">
        <v>45026</v>
      </c>
      <c r="K15" s="21" t="s">
        <v>190</v>
      </c>
      <c r="M15" s="22"/>
    </row>
    <row r="16" spans="1:13">
      <c r="A16" s="21" t="s">
        <v>21</v>
      </c>
      <c r="B16" s="21" t="s">
        <v>40</v>
      </c>
      <c r="C16" s="22">
        <v>44996</v>
      </c>
      <c r="D16" s="22">
        <f>C16+2</f>
        <v>44998</v>
      </c>
      <c r="E16" s="22">
        <v>44997</v>
      </c>
      <c r="G16" s="23" t="s">
        <v>141</v>
      </c>
      <c r="H16" s="33">
        <v>4287</v>
      </c>
      <c r="I16" s="22">
        <f>E16+2</f>
        <v>44999</v>
      </c>
      <c r="J16" s="22">
        <f>I16</f>
        <v>44999</v>
      </c>
      <c r="K16" s="21" t="s">
        <v>182</v>
      </c>
      <c r="M16" s="22"/>
    </row>
    <row r="17" spans="1:13">
      <c r="A17" s="21" t="s">
        <v>20</v>
      </c>
      <c r="B17" s="21" t="s">
        <v>41</v>
      </c>
      <c r="C17" s="22">
        <v>45000</v>
      </c>
      <c r="D17" s="22">
        <f>C17+3</f>
        <v>45003</v>
      </c>
      <c r="E17" s="22">
        <v>44999</v>
      </c>
      <c r="G17" s="23" t="s">
        <v>171</v>
      </c>
      <c r="H17" s="33">
        <v>890</v>
      </c>
      <c r="I17" s="22">
        <v>43951</v>
      </c>
      <c r="J17" s="25">
        <v>45046</v>
      </c>
      <c r="K17" s="21" t="s">
        <v>192</v>
      </c>
      <c r="M17" s="22"/>
    </row>
    <row r="18" spans="1:13">
      <c r="A18" s="21" t="s">
        <v>118</v>
      </c>
      <c r="B18" s="21" t="s">
        <v>42</v>
      </c>
      <c r="C18" s="22">
        <v>45004</v>
      </c>
      <c r="D18" s="22">
        <f>C18+3</f>
        <v>45007</v>
      </c>
      <c r="E18" s="22">
        <v>45007</v>
      </c>
      <c r="G18" s="24">
        <v>28999</v>
      </c>
      <c r="H18" s="34">
        <v>760</v>
      </c>
      <c r="I18" s="22">
        <v>43951</v>
      </c>
      <c r="J18" s="22">
        <v>45046</v>
      </c>
      <c r="K18" s="21" t="s">
        <v>221</v>
      </c>
      <c r="M18" s="22"/>
    </row>
    <row r="19" spans="1:13">
      <c r="A19" s="21" t="s">
        <v>229</v>
      </c>
      <c r="B19" s="21" t="s">
        <v>43</v>
      </c>
      <c r="C19" s="22">
        <v>45008</v>
      </c>
      <c r="D19" s="22">
        <f>C19+5</f>
        <v>45013</v>
      </c>
      <c r="E19" s="22">
        <v>45011</v>
      </c>
      <c r="G19" s="24">
        <v>1302</v>
      </c>
      <c r="H19" s="34">
        <v>873</v>
      </c>
      <c r="I19" s="22">
        <v>43947</v>
      </c>
      <c r="J19" s="25">
        <v>45043</v>
      </c>
      <c r="K19" s="21" t="s">
        <v>191</v>
      </c>
      <c r="M19" s="22"/>
    </row>
    <row r="20" spans="1:13">
      <c r="A20" s="21" t="s">
        <v>22</v>
      </c>
      <c r="B20" s="21" t="s">
        <v>44</v>
      </c>
      <c r="C20" s="22">
        <v>45012</v>
      </c>
      <c r="D20" s="22">
        <f>C20+5</f>
        <v>45017</v>
      </c>
      <c r="E20" s="22">
        <v>45020</v>
      </c>
      <c r="G20" s="23" t="s">
        <v>123</v>
      </c>
      <c r="H20" s="33">
        <v>2430</v>
      </c>
      <c r="I20" s="22">
        <v>43951</v>
      </c>
      <c r="J20" s="25">
        <v>45046</v>
      </c>
      <c r="K20" s="21" t="s">
        <v>182</v>
      </c>
      <c r="M20" s="22"/>
    </row>
    <row r="21" spans="1:13">
      <c r="A21" s="21" t="s">
        <v>229</v>
      </c>
      <c r="B21" s="21" t="s">
        <v>45</v>
      </c>
      <c r="C21" s="22">
        <v>45016</v>
      </c>
      <c r="D21" s="22">
        <f>C21+5</f>
        <v>45021</v>
      </c>
      <c r="E21" s="22">
        <v>45019</v>
      </c>
      <c r="G21" s="24">
        <v>1310</v>
      </c>
      <c r="H21" s="34">
        <v>990</v>
      </c>
      <c r="I21" s="22">
        <v>43954</v>
      </c>
      <c r="J21" s="25">
        <v>45049</v>
      </c>
      <c r="K21" s="21" t="s">
        <v>193</v>
      </c>
      <c r="M21" s="22"/>
    </row>
    <row r="22" spans="1:13">
      <c r="A22" s="21" t="s">
        <v>20</v>
      </c>
      <c r="B22" s="21" t="s">
        <v>46</v>
      </c>
      <c r="C22" s="22">
        <v>45020</v>
      </c>
      <c r="D22" s="22">
        <f>C22+3</f>
        <v>45023</v>
      </c>
      <c r="E22" s="22">
        <v>45020</v>
      </c>
      <c r="G22" s="23" t="s">
        <v>172</v>
      </c>
      <c r="H22" s="33">
        <v>1890</v>
      </c>
      <c r="I22" s="22">
        <v>43982</v>
      </c>
      <c r="J22" s="25">
        <v>45077</v>
      </c>
      <c r="K22" s="21" t="s">
        <v>194</v>
      </c>
      <c r="M22" s="22"/>
    </row>
    <row r="23" spans="1:13">
      <c r="A23" s="21" t="s">
        <v>118</v>
      </c>
      <c r="B23" s="21" t="s">
        <v>47</v>
      </c>
      <c r="C23" s="22">
        <v>45024</v>
      </c>
      <c r="D23" s="22">
        <f>C23+3</f>
        <v>45027</v>
      </c>
      <c r="E23" s="22">
        <v>45026</v>
      </c>
      <c r="G23" s="24">
        <v>29010</v>
      </c>
      <c r="H23" s="34">
        <v>2370</v>
      </c>
      <c r="I23" s="22">
        <v>43982</v>
      </c>
      <c r="J23" s="22">
        <v>45077</v>
      </c>
      <c r="K23" s="21" t="s">
        <v>222</v>
      </c>
      <c r="M23" s="22"/>
    </row>
    <row r="24" spans="1:13">
      <c r="A24" s="21" t="s">
        <v>23</v>
      </c>
      <c r="B24" s="21" t="s">
        <v>48</v>
      </c>
      <c r="C24" s="22">
        <v>45028</v>
      </c>
      <c r="D24" s="22">
        <f>C24+3</f>
        <v>45031</v>
      </c>
      <c r="E24" s="22">
        <v>45030</v>
      </c>
      <c r="G24" s="23" t="s">
        <v>161</v>
      </c>
      <c r="H24" s="33">
        <v>4500</v>
      </c>
      <c r="I24" s="22">
        <f>E24+3</f>
        <v>45033</v>
      </c>
      <c r="J24" s="22">
        <f t="shared" ref="J24:J29" si="0">I24</f>
        <v>45033</v>
      </c>
      <c r="K24" s="21" t="s">
        <v>182</v>
      </c>
      <c r="M24" s="22"/>
    </row>
    <row r="25" spans="1:13">
      <c r="A25" s="21" t="s">
        <v>20</v>
      </c>
      <c r="B25" s="21" t="s">
        <v>49</v>
      </c>
      <c r="C25" s="22">
        <v>45032</v>
      </c>
      <c r="D25" s="22">
        <f>C25+3</f>
        <v>45035</v>
      </c>
      <c r="E25" s="22">
        <v>45032</v>
      </c>
      <c r="G25" s="23" t="s">
        <v>173</v>
      </c>
      <c r="H25" s="33">
        <v>853</v>
      </c>
      <c r="I25" s="22">
        <v>43982</v>
      </c>
      <c r="J25" s="25">
        <v>45077</v>
      </c>
      <c r="K25" s="21" t="s">
        <v>205</v>
      </c>
      <c r="M25" s="22"/>
    </row>
    <row r="26" spans="1:13">
      <c r="A26" s="21" t="s">
        <v>21</v>
      </c>
      <c r="B26" s="21" t="s">
        <v>50</v>
      </c>
      <c r="C26" s="22">
        <v>45036</v>
      </c>
      <c r="D26" s="22">
        <f>C26+2</f>
        <v>45038</v>
      </c>
      <c r="E26" s="22">
        <v>45037</v>
      </c>
      <c r="G26" s="23" t="s">
        <v>164</v>
      </c>
      <c r="H26" s="33">
        <v>2790</v>
      </c>
      <c r="I26" s="22">
        <f>E26+2</f>
        <v>45039</v>
      </c>
      <c r="J26" s="22">
        <f t="shared" si="0"/>
        <v>45039</v>
      </c>
      <c r="K26" s="21" t="s">
        <v>182</v>
      </c>
      <c r="M26" s="22"/>
    </row>
    <row r="27" spans="1:13">
      <c r="A27" s="21" t="s">
        <v>20</v>
      </c>
      <c r="B27" s="21" t="s">
        <v>51</v>
      </c>
      <c r="C27" s="22">
        <v>45040</v>
      </c>
      <c r="D27" s="22">
        <f>C27+3</f>
        <v>45043</v>
      </c>
      <c r="E27" s="22">
        <v>45039</v>
      </c>
      <c r="G27" s="23" t="s">
        <v>174</v>
      </c>
      <c r="H27" s="33">
        <v>3520</v>
      </c>
      <c r="I27" s="22">
        <v>43982</v>
      </c>
      <c r="J27" s="25">
        <v>45077</v>
      </c>
      <c r="K27" s="21" t="s">
        <v>206</v>
      </c>
      <c r="M27" s="22"/>
    </row>
    <row r="28" spans="1:13">
      <c r="A28" s="21" t="s">
        <v>21</v>
      </c>
      <c r="B28" s="21" t="s">
        <v>52</v>
      </c>
      <c r="C28" s="22">
        <v>45044</v>
      </c>
      <c r="D28" s="22">
        <f>C28+2</f>
        <v>45046</v>
      </c>
      <c r="E28" s="22">
        <v>45044</v>
      </c>
      <c r="G28" s="23" t="s">
        <v>142</v>
      </c>
      <c r="H28" s="33">
        <v>1490</v>
      </c>
      <c r="I28" s="22">
        <f>E28+2</f>
        <v>45046</v>
      </c>
      <c r="J28" s="22">
        <f t="shared" si="0"/>
        <v>45046</v>
      </c>
      <c r="K28" s="21" t="s">
        <v>182</v>
      </c>
      <c r="M28" s="22"/>
    </row>
    <row r="29" spans="1:13">
      <c r="A29" s="21" t="s">
        <v>23</v>
      </c>
      <c r="B29" s="21" t="s">
        <v>53</v>
      </c>
      <c r="C29" s="22">
        <v>45048</v>
      </c>
      <c r="D29" s="22">
        <f>C29+3</f>
        <v>45051</v>
      </c>
      <c r="E29" s="22">
        <v>45050</v>
      </c>
      <c r="G29" s="23" t="s">
        <v>162</v>
      </c>
      <c r="H29" s="33">
        <v>2870</v>
      </c>
      <c r="I29" s="22">
        <f>E29+3</f>
        <v>45053</v>
      </c>
      <c r="J29" s="22">
        <f t="shared" si="0"/>
        <v>45053</v>
      </c>
      <c r="K29" s="21" t="s">
        <v>182</v>
      </c>
      <c r="M29" s="22"/>
    </row>
    <row r="30" spans="1:13">
      <c r="A30" s="21" t="s">
        <v>20</v>
      </c>
      <c r="B30" s="21" t="s">
        <v>54</v>
      </c>
      <c r="C30" s="22">
        <v>45052</v>
      </c>
      <c r="D30" s="22">
        <f>C30+3</f>
        <v>45055</v>
      </c>
      <c r="E30" s="22">
        <v>45051</v>
      </c>
      <c r="G30" s="23" t="s">
        <v>175</v>
      </c>
      <c r="H30" s="33">
        <v>310</v>
      </c>
      <c r="I30" s="22">
        <v>44012</v>
      </c>
      <c r="J30" s="25">
        <v>45107</v>
      </c>
      <c r="K30" s="21" t="s">
        <v>196</v>
      </c>
      <c r="M30" s="22"/>
    </row>
    <row r="31" spans="1:13">
      <c r="A31" s="21" t="s">
        <v>229</v>
      </c>
      <c r="B31" s="21" t="s">
        <v>55</v>
      </c>
      <c r="C31" s="22">
        <v>45056</v>
      </c>
      <c r="D31" s="22">
        <f>C31+5</f>
        <v>45061</v>
      </c>
      <c r="E31" s="22">
        <v>45060</v>
      </c>
      <c r="G31" s="24">
        <v>1324</v>
      </c>
      <c r="H31" s="34">
        <v>426</v>
      </c>
      <c r="I31" s="22">
        <v>43996</v>
      </c>
      <c r="J31" s="25">
        <v>45087</v>
      </c>
      <c r="K31" s="21" t="s">
        <v>195</v>
      </c>
      <c r="M31" s="22"/>
    </row>
    <row r="32" spans="1:13">
      <c r="A32" s="21" t="s">
        <v>22</v>
      </c>
      <c r="B32" s="21" t="s">
        <v>56</v>
      </c>
      <c r="C32" s="22">
        <v>45060</v>
      </c>
      <c r="D32" s="22">
        <f>C32+5</f>
        <v>45065</v>
      </c>
      <c r="E32" s="22">
        <v>45064</v>
      </c>
      <c r="G32" s="23" t="s">
        <v>124</v>
      </c>
      <c r="H32" s="33">
        <v>1980</v>
      </c>
      <c r="I32" s="22">
        <v>43982</v>
      </c>
      <c r="J32" s="25">
        <v>45077</v>
      </c>
      <c r="K32" s="21" t="s">
        <v>182</v>
      </c>
      <c r="M32" s="22"/>
    </row>
    <row r="33" spans="1:13">
      <c r="A33" s="21" t="s">
        <v>118</v>
      </c>
      <c r="B33" s="21" t="s">
        <v>25</v>
      </c>
      <c r="C33" s="22">
        <v>45064</v>
      </c>
      <c r="D33" s="22">
        <f>C33+3</f>
        <v>45067</v>
      </c>
      <c r="E33" s="22">
        <v>45070</v>
      </c>
      <c r="G33" s="24">
        <v>29023</v>
      </c>
      <c r="H33" s="34">
        <v>387</v>
      </c>
      <c r="I33" s="22">
        <v>44012</v>
      </c>
      <c r="J33" s="22">
        <v>45107</v>
      </c>
      <c r="K33" s="21" t="s">
        <v>223</v>
      </c>
      <c r="M33" s="22"/>
    </row>
    <row r="34" spans="1:13">
      <c r="A34" s="21" t="s">
        <v>22</v>
      </c>
      <c r="B34" s="21" t="s">
        <v>57</v>
      </c>
      <c r="C34" s="22">
        <v>45068</v>
      </c>
      <c r="D34" s="22">
        <f>C34+5</f>
        <v>45073</v>
      </c>
      <c r="E34" s="22">
        <v>45071</v>
      </c>
      <c r="G34" s="23" t="s">
        <v>125</v>
      </c>
      <c r="H34" s="33">
        <v>620</v>
      </c>
      <c r="I34" s="22">
        <v>43982</v>
      </c>
      <c r="J34" s="25">
        <v>45077</v>
      </c>
      <c r="K34" s="21" t="s">
        <v>182</v>
      </c>
      <c r="M34" s="22"/>
    </row>
    <row r="35" spans="1:13">
      <c r="A35" s="21" t="s">
        <v>20</v>
      </c>
      <c r="B35" s="21" t="s">
        <v>58</v>
      </c>
      <c r="C35" s="22">
        <v>45072</v>
      </c>
      <c r="D35" s="22">
        <f>C35+3</f>
        <v>45075</v>
      </c>
      <c r="E35" s="22">
        <v>45072</v>
      </c>
      <c r="G35" s="23" t="s">
        <v>176</v>
      </c>
      <c r="H35" s="33">
        <v>890</v>
      </c>
      <c r="I35" s="22">
        <v>44012</v>
      </c>
      <c r="J35" s="25">
        <v>45107</v>
      </c>
      <c r="K35" s="21" t="s">
        <v>207</v>
      </c>
      <c r="M35" s="22"/>
    </row>
    <row r="36" spans="1:13">
      <c r="A36" s="21" t="s">
        <v>229</v>
      </c>
      <c r="B36" s="21" t="s">
        <v>59</v>
      </c>
      <c r="C36" s="22">
        <v>45076</v>
      </c>
      <c r="D36" s="22">
        <f>C36+5</f>
        <v>45081</v>
      </c>
      <c r="E36" s="22">
        <v>45080</v>
      </c>
      <c r="G36" s="24">
        <v>1368</v>
      </c>
      <c r="H36" s="34">
        <v>7800</v>
      </c>
      <c r="I36" s="22">
        <v>44015</v>
      </c>
      <c r="J36" s="25">
        <v>45110</v>
      </c>
      <c r="K36" s="21" t="s">
        <v>197</v>
      </c>
      <c r="M36" s="22"/>
    </row>
    <row r="37" spans="1:13">
      <c r="A37" s="21" t="s">
        <v>20</v>
      </c>
      <c r="B37" s="21" t="s">
        <v>60</v>
      </c>
      <c r="C37" s="22">
        <v>45080</v>
      </c>
      <c r="D37" s="22">
        <f>C37+3</f>
        <v>45083</v>
      </c>
      <c r="E37" s="22">
        <v>45082</v>
      </c>
      <c r="G37" s="23" t="s">
        <v>177</v>
      </c>
      <c r="H37" s="33">
        <v>5900</v>
      </c>
      <c r="I37" s="22">
        <v>44043</v>
      </c>
      <c r="J37" s="25">
        <v>45138</v>
      </c>
      <c r="K37" s="21" t="s">
        <v>199</v>
      </c>
      <c r="M37" s="22"/>
    </row>
    <row r="38" spans="1:13">
      <c r="A38" s="21" t="s">
        <v>21</v>
      </c>
      <c r="B38" s="21" t="s">
        <v>61</v>
      </c>
      <c r="C38" s="22">
        <v>45084</v>
      </c>
      <c r="D38" s="22">
        <f>C38+2</f>
        <v>45086</v>
      </c>
      <c r="E38" s="22">
        <v>45084</v>
      </c>
      <c r="G38" s="23" t="s">
        <v>143</v>
      </c>
      <c r="H38" s="33">
        <v>1483</v>
      </c>
      <c r="I38" s="22">
        <f>E38+2</f>
        <v>45086</v>
      </c>
      <c r="J38" s="22">
        <f t="shared" ref="J38:J41" si="1">I38</f>
        <v>45086</v>
      </c>
      <c r="K38" s="21" t="s">
        <v>182</v>
      </c>
      <c r="M38" s="22"/>
    </row>
    <row r="39" spans="1:13">
      <c r="A39" s="21" t="s">
        <v>21</v>
      </c>
      <c r="B39" s="21" t="s">
        <v>62</v>
      </c>
      <c r="C39" s="22">
        <v>45088</v>
      </c>
      <c r="D39" s="22">
        <f>C39+2</f>
        <v>45090</v>
      </c>
      <c r="E39" s="22">
        <v>45089</v>
      </c>
      <c r="G39" s="23" t="s">
        <v>144</v>
      </c>
      <c r="H39" s="33">
        <v>2300</v>
      </c>
      <c r="I39" s="22">
        <f>E39+2</f>
        <v>45091</v>
      </c>
      <c r="J39" s="22">
        <f t="shared" si="1"/>
        <v>45091</v>
      </c>
      <c r="K39" s="21" t="s">
        <v>182</v>
      </c>
      <c r="M39" s="22"/>
    </row>
    <row r="40" spans="1:13">
      <c r="A40" s="21" t="s">
        <v>229</v>
      </c>
      <c r="B40" s="21" t="s">
        <v>63</v>
      </c>
      <c r="C40" s="22">
        <v>45092</v>
      </c>
      <c r="D40" s="22">
        <f>C40+5</f>
        <v>45097</v>
      </c>
      <c r="E40" s="22">
        <v>45096</v>
      </c>
      <c r="G40" s="24">
        <v>1397</v>
      </c>
      <c r="H40" s="34">
        <v>783</v>
      </c>
      <c r="I40" s="22">
        <v>44031</v>
      </c>
      <c r="J40" s="25">
        <v>45126</v>
      </c>
      <c r="K40" s="21" t="s">
        <v>198</v>
      </c>
      <c r="M40" s="22"/>
    </row>
    <row r="41" spans="1:13">
      <c r="A41" s="21" t="s">
        <v>21</v>
      </c>
      <c r="B41" s="21" t="s">
        <v>64</v>
      </c>
      <c r="C41" s="22">
        <v>45096</v>
      </c>
      <c r="D41" s="22">
        <f>C41+2</f>
        <v>45098</v>
      </c>
      <c r="E41" s="22">
        <v>45097</v>
      </c>
      <c r="G41" s="23" t="s">
        <v>145</v>
      </c>
      <c r="H41" s="33">
        <v>970</v>
      </c>
      <c r="I41" s="22">
        <f>E41+2</f>
        <v>45099</v>
      </c>
      <c r="J41" s="22">
        <f t="shared" si="1"/>
        <v>45099</v>
      </c>
      <c r="K41" s="21" t="s">
        <v>182</v>
      </c>
      <c r="M41" s="22"/>
    </row>
    <row r="42" spans="1:13">
      <c r="A42" s="21" t="s">
        <v>20</v>
      </c>
      <c r="B42" s="21" t="s">
        <v>65</v>
      </c>
      <c r="C42" s="22">
        <v>45100</v>
      </c>
      <c r="D42" s="22">
        <f>C42+3</f>
        <v>45103</v>
      </c>
      <c r="E42" s="22">
        <v>45102</v>
      </c>
      <c r="G42" s="23" t="s">
        <v>178</v>
      </c>
      <c r="H42" s="33">
        <v>123</v>
      </c>
      <c r="I42" s="22">
        <v>44043</v>
      </c>
      <c r="J42" s="25">
        <v>45138</v>
      </c>
      <c r="K42" s="21" t="s">
        <v>208</v>
      </c>
      <c r="M42" s="22"/>
    </row>
    <row r="43" spans="1:13">
      <c r="A43" s="21" t="s">
        <v>118</v>
      </c>
      <c r="B43" s="21" t="s">
        <v>66</v>
      </c>
      <c r="C43" s="22">
        <v>45104</v>
      </c>
      <c r="D43" s="22">
        <f>C43+3</f>
        <v>45107</v>
      </c>
      <c r="E43" s="22">
        <v>45106</v>
      </c>
      <c r="G43" s="24">
        <v>29042</v>
      </c>
      <c r="H43" s="34">
        <v>283</v>
      </c>
      <c r="I43" s="22">
        <v>44043</v>
      </c>
      <c r="J43" s="22">
        <v>45137</v>
      </c>
      <c r="K43" s="21" t="s">
        <v>224</v>
      </c>
      <c r="M43" s="22"/>
    </row>
    <row r="44" spans="1:13">
      <c r="A44" s="21" t="s">
        <v>229</v>
      </c>
      <c r="B44" s="21" t="s">
        <v>67</v>
      </c>
      <c r="C44" s="22">
        <v>45108</v>
      </c>
      <c r="D44" s="22">
        <f>C44+5</f>
        <v>45113</v>
      </c>
      <c r="E44" s="22">
        <v>45111</v>
      </c>
      <c r="G44" s="24">
        <v>1402</v>
      </c>
      <c r="H44" s="34">
        <v>951</v>
      </c>
      <c r="I44" s="22">
        <v>44047</v>
      </c>
      <c r="J44" s="25">
        <v>45141</v>
      </c>
      <c r="K44" s="21" t="s">
        <v>200</v>
      </c>
      <c r="M44" s="22"/>
    </row>
    <row r="45" spans="1:13">
      <c r="A45" s="21" t="s">
        <v>22</v>
      </c>
      <c r="B45" s="21" t="s">
        <v>68</v>
      </c>
      <c r="C45" s="22">
        <v>45112</v>
      </c>
      <c r="D45" s="22">
        <f>C45+5</f>
        <v>45117</v>
      </c>
      <c r="E45" s="22">
        <v>45115</v>
      </c>
      <c r="G45" s="23" t="s">
        <v>126</v>
      </c>
      <c r="H45" s="33">
        <v>1987</v>
      </c>
      <c r="I45" s="22">
        <v>44043</v>
      </c>
      <c r="J45" s="25">
        <v>45138</v>
      </c>
      <c r="K45" s="21" t="s">
        <v>182</v>
      </c>
      <c r="M45" s="22"/>
    </row>
    <row r="46" spans="1:13">
      <c r="A46" s="21" t="s">
        <v>23</v>
      </c>
      <c r="B46" s="21" t="s">
        <v>69</v>
      </c>
      <c r="C46" s="22">
        <v>45116</v>
      </c>
      <c r="D46" s="22">
        <f>C46+3</f>
        <v>45119</v>
      </c>
      <c r="E46" s="22">
        <v>45118</v>
      </c>
      <c r="G46" s="23" t="s">
        <v>163</v>
      </c>
      <c r="H46" s="33">
        <v>2863</v>
      </c>
      <c r="I46" s="22">
        <f>E46+3</f>
        <v>45121</v>
      </c>
      <c r="J46" s="22">
        <f>I46</f>
        <v>45121</v>
      </c>
      <c r="K46" s="21" t="s">
        <v>182</v>
      </c>
      <c r="M46" s="22"/>
    </row>
    <row r="47" spans="1:13">
      <c r="A47" s="21" t="s">
        <v>20</v>
      </c>
      <c r="B47" s="21" t="s">
        <v>70</v>
      </c>
      <c r="C47" s="22">
        <v>45120</v>
      </c>
      <c r="D47" s="22">
        <f>C47+3</f>
        <v>45123</v>
      </c>
      <c r="E47" s="22">
        <v>45124</v>
      </c>
      <c r="G47" s="23" t="s">
        <v>179</v>
      </c>
      <c r="H47" s="33">
        <v>789</v>
      </c>
      <c r="I47" s="22">
        <v>44074</v>
      </c>
      <c r="J47" s="25">
        <v>45169</v>
      </c>
      <c r="K47" s="21" t="s">
        <v>201</v>
      </c>
      <c r="M47" s="22"/>
    </row>
    <row r="48" spans="1:13">
      <c r="A48" s="21" t="s">
        <v>118</v>
      </c>
      <c r="B48" s="21" t="s">
        <v>26</v>
      </c>
      <c r="C48" s="22">
        <v>45124</v>
      </c>
      <c r="D48" s="22">
        <f>C48+3</f>
        <v>45127</v>
      </c>
      <c r="E48" s="22">
        <v>45126</v>
      </c>
      <c r="G48" s="24">
        <v>29068</v>
      </c>
      <c r="H48" s="34">
        <v>456</v>
      </c>
      <c r="I48" s="22">
        <v>44074</v>
      </c>
      <c r="J48" s="22">
        <v>45168</v>
      </c>
      <c r="K48" s="21" t="s">
        <v>225</v>
      </c>
      <c r="M48" s="22"/>
    </row>
    <row r="49" spans="1:13">
      <c r="A49" s="21" t="s">
        <v>23</v>
      </c>
      <c r="B49" s="21" t="s">
        <v>71</v>
      </c>
      <c r="C49" s="22">
        <v>45128</v>
      </c>
      <c r="D49" s="22">
        <f>C49+3</f>
        <v>45131</v>
      </c>
      <c r="E49" s="22">
        <v>45130</v>
      </c>
      <c r="G49" s="23" t="s">
        <v>155</v>
      </c>
      <c r="H49" s="33">
        <v>1987</v>
      </c>
      <c r="I49" s="22">
        <f>E49+3</f>
        <v>45133</v>
      </c>
      <c r="J49" s="22">
        <f>I49</f>
        <v>45133</v>
      </c>
      <c r="K49" s="21" t="s">
        <v>182</v>
      </c>
      <c r="M49" s="22"/>
    </row>
    <row r="50" spans="1:13">
      <c r="A50" s="21" t="s">
        <v>20</v>
      </c>
      <c r="B50" s="21" t="s">
        <v>72</v>
      </c>
      <c r="C50" s="22">
        <v>45132</v>
      </c>
      <c r="D50" s="22">
        <f>C50+3</f>
        <v>45135</v>
      </c>
      <c r="E50" s="22">
        <v>45135</v>
      </c>
      <c r="G50" s="23" t="s">
        <v>180</v>
      </c>
      <c r="H50" s="33">
        <v>2561</v>
      </c>
      <c r="I50" s="22">
        <v>44074</v>
      </c>
      <c r="J50" s="25">
        <v>45169</v>
      </c>
      <c r="K50" s="21" t="s">
        <v>209</v>
      </c>
      <c r="M50" s="22"/>
    </row>
    <row r="51" spans="1:13">
      <c r="A51" s="21" t="s">
        <v>21</v>
      </c>
      <c r="B51" s="21" t="s">
        <v>73</v>
      </c>
      <c r="C51" s="22">
        <v>45136</v>
      </c>
      <c r="D51" s="22">
        <f>C51+2</f>
        <v>45138</v>
      </c>
      <c r="E51" s="22">
        <v>45137</v>
      </c>
      <c r="G51" s="23" t="s">
        <v>146</v>
      </c>
      <c r="H51" s="33">
        <v>2580</v>
      </c>
      <c r="I51" s="22">
        <f>E51+2</f>
        <v>45139</v>
      </c>
      <c r="J51" s="22">
        <f>I51</f>
        <v>45139</v>
      </c>
      <c r="K51" s="21" t="s">
        <v>182</v>
      </c>
      <c r="M51" s="22"/>
    </row>
    <row r="52" spans="1:13">
      <c r="A52" s="21" t="s">
        <v>21</v>
      </c>
      <c r="B52" s="21" t="s">
        <v>74</v>
      </c>
      <c r="C52" s="22">
        <v>45140</v>
      </c>
      <c r="D52" s="22">
        <f>C52+2</f>
        <v>45142</v>
      </c>
      <c r="E52" s="22">
        <v>45141</v>
      </c>
      <c r="G52" s="23" t="s">
        <v>147</v>
      </c>
      <c r="H52" s="33">
        <v>3410</v>
      </c>
      <c r="I52" s="22">
        <f>E52+2</f>
        <v>45143</v>
      </c>
      <c r="J52" s="22">
        <f>I52</f>
        <v>45143</v>
      </c>
      <c r="K52" s="21" t="s">
        <v>182</v>
      </c>
      <c r="M52" s="22"/>
    </row>
    <row r="53" spans="1:13">
      <c r="A53" s="21" t="s">
        <v>20</v>
      </c>
      <c r="B53" s="21" t="s">
        <v>75</v>
      </c>
      <c r="C53" s="22">
        <v>45144</v>
      </c>
      <c r="D53" s="22">
        <f>C53+3</f>
        <v>45147</v>
      </c>
      <c r="E53" s="22">
        <v>45146</v>
      </c>
      <c r="G53" s="23" t="s">
        <v>181</v>
      </c>
      <c r="H53" s="33">
        <v>256</v>
      </c>
      <c r="I53" s="22">
        <v>44104</v>
      </c>
      <c r="J53" s="25">
        <v>45199</v>
      </c>
      <c r="K53" s="21" t="s">
        <v>203</v>
      </c>
      <c r="M53" s="22"/>
    </row>
    <row r="54" spans="1:13">
      <c r="A54" s="21" t="s">
        <v>118</v>
      </c>
      <c r="B54" s="21" t="s">
        <v>76</v>
      </c>
      <c r="C54" s="22">
        <v>45148</v>
      </c>
      <c r="D54" s="22">
        <f>C54+3</f>
        <v>45151</v>
      </c>
      <c r="E54" s="22">
        <v>45154</v>
      </c>
      <c r="G54" s="24">
        <v>29083</v>
      </c>
      <c r="H54" s="34">
        <v>541</v>
      </c>
      <c r="I54" s="22">
        <v>44104</v>
      </c>
      <c r="J54" s="22">
        <v>45199</v>
      </c>
      <c r="K54" s="21" t="s">
        <v>226</v>
      </c>
      <c r="M54" s="22"/>
    </row>
    <row r="55" spans="1:13">
      <c r="A55" s="21" t="s">
        <v>229</v>
      </c>
      <c r="B55" s="21" t="s">
        <v>77</v>
      </c>
      <c r="C55" s="22">
        <v>45152</v>
      </c>
      <c r="D55" s="22">
        <f>C55+5</f>
        <v>45157</v>
      </c>
      <c r="E55" s="22">
        <v>45156</v>
      </c>
      <c r="G55" s="24">
        <v>1423</v>
      </c>
      <c r="H55" s="34">
        <v>854</v>
      </c>
      <c r="I55" s="22">
        <v>44092</v>
      </c>
      <c r="J55" s="25">
        <v>45186</v>
      </c>
      <c r="K55" s="21" t="s">
        <v>202</v>
      </c>
      <c r="M55" s="22"/>
    </row>
    <row r="56" spans="1:13">
      <c r="A56" s="21" t="s">
        <v>22</v>
      </c>
      <c r="B56" s="21" t="s">
        <v>78</v>
      </c>
      <c r="C56" s="22">
        <v>45156</v>
      </c>
      <c r="D56" s="22">
        <f>C56+5</f>
        <v>45161</v>
      </c>
      <c r="E56" s="22">
        <v>45159</v>
      </c>
      <c r="G56" s="23" t="s">
        <v>128</v>
      </c>
      <c r="H56" s="33">
        <v>986</v>
      </c>
      <c r="I56" s="22">
        <v>44074</v>
      </c>
      <c r="J56" s="25">
        <v>45169</v>
      </c>
      <c r="K56" s="21" t="s">
        <v>182</v>
      </c>
      <c r="M56" s="22"/>
    </row>
    <row r="57" spans="1:13">
      <c r="A57" s="21" t="s">
        <v>21</v>
      </c>
      <c r="B57" s="21" t="s">
        <v>79</v>
      </c>
      <c r="C57" s="22">
        <v>45160</v>
      </c>
      <c r="D57" s="22">
        <f>C57+2</f>
        <v>45162</v>
      </c>
      <c r="E57" s="22">
        <v>45161</v>
      </c>
      <c r="G57" s="23" t="s">
        <v>148</v>
      </c>
      <c r="H57" s="33">
        <v>1433</v>
      </c>
      <c r="I57" s="22">
        <f>E57+2</f>
        <v>45163</v>
      </c>
      <c r="J57" s="22">
        <f>I57</f>
        <v>45163</v>
      </c>
      <c r="K57" s="21" t="s">
        <v>182</v>
      </c>
      <c r="M57" s="22"/>
    </row>
    <row r="58" spans="1:13">
      <c r="A58" s="21" t="s">
        <v>20</v>
      </c>
      <c r="B58" s="21" t="s">
        <v>80</v>
      </c>
      <c r="C58" s="22">
        <v>45164</v>
      </c>
      <c r="D58" s="22">
        <f>C58+3</f>
        <v>45167</v>
      </c>
      <c r="E58" s="22">
        <v>45170</v>
      </c>
      <c r="G58" s="23" t="s">
        <v>132</v>
      </c>
      <c r="H58" s="33">
        <v>4789</v>
      </c>
      <c r="I58" s="22">
        <v>44135</v>
      </c>
      <c r="J58" s="25">
        <v>45230</v>
      </c>
      <c r="K58" s="21" t="s">
        <v>204</v>
      </c>
      <c r="M58" s="22"/>
    </row>
    <row r="59" spans="1:13">
      <c r="A59" s="21" t="s">
        <v>118</v>
      </c>
      <c r="B59" s="21" t="s">
        <v>81</v>
      </c>
      <c r="C59" s="22">
        <v>45168</v>
      </c>
      <c r="D59" s="22">
        <f>C59+3</f>
        <v>45171</v>
      </c>
      <c r="E59" s="22">
        <v>45174</v>
      </c>
      <c r="G59" s="23">
        <v>29100</v>
      </c>
      <c r="H59" s="33">
        <v>2387</v>
      </c>
      <c r="I59" s="22">
        <v>44135</v>
      </c>
      <c r="J59" s="22">
        <v>45230</v>
      </c>
      <c r="K59" s="21" t="s">
        <v>212</v>
      </c>
      <c r="M59" s="22"/>
    </row>
    <row r="60" spans="1:13">
      <c r="A60" s="21" t="s">
        <v>23</v>
      </c>
      <c r="B60" s="21" t="s">
        <v>82</v>
      </c>
      <c r="C60" s="22">
        <v>45172</v>
      </c>
      <c r="D60" s="22">
        <f>C60+3</f>
        <v>45175</v>
      </c>
      <c r="E60" s="22">
        <v>45175</v>
      </c>
      <c r="G60" s="23" t="s">
        <v>156</v>
      </c>
      <c r="H60" s="33">
        <v>4562</v>
      </c>
      <c r="I60" s="22">
        <f>E60+3</f>
        <v>45178</v>
      </c>
      <c r="J60" s="22">
        <f t="shared" ref="J60:J65" si="2">I60</f>
        <v>45178</v>
      </c>
      <c r="K60" s="21" t="s">
        <v>182</v>
      </c>
      <c r="M60" s="22"/>
    </row>
    <row r="61" spans="1:13">
      <c r="A61" s="21" t="s">
        <v>20</v>
      </c>
      <c r="B61" s="21" t="s">
        <v>83</v>
      </c>
      <c r="C61" s="22">
        <v>45176</v>
      </c>
      <c r="D61" s="22">
        <f>C61+3</f>
        <v>45179</v>
      </c>
      <c r="E61" s="22">
        <v>45178</v>
      </c>
      <c r="G61" s="23" t="s">
        <v>133</v>
      </c>
      <c r="H61" s="33">
        <v>2500</v>
      </c>
      <c r="I61" s="22">
        <v>44135</v>
      </c>
      <c r="J61" s="25">
        <v>45230</v>
      </c>
      <c r="K61" s="21" t="s">
        <v>210</v>
      </c>
      <c r="M61" s="22"/>
    </row>
    <row r="62" spans="1:13">
      <c r="A62" s="21" t="s">
        <v>21</v>
      </c>
      <c r="B62" s="21" t="s">
        <v>84</v>
      </c>
      <c r="C62" s="22">
        <v>45180</v>
      </c>
      <c r="D62" s="22">
        <f>C62+2</f>
        <v>45182</v>
      </c>
      <c r="E62" s="22">
        <v>45180</v>
      </c>
      <c r="G62" s="23" t="s">
        <v>149</v>
      </c>
      <c r="H62" s="33">
        <v>1400</v>
      </c>
      <c r="I62" s="22">
        <f>E62+2</f>
        <v>45182</v>
      </c>
      <c r="J62" s="22">
        <f t="shared" si="2"/>
        <v>45182</v>
      </c>
      <c r="K62" s="21" t="s">
        <v>182</v>
      </c>
      <c r="M62" s="22"/>
    </row>
    <row r="63" spans="1:13">
      <c r="A63" s="21" t="s">
        <v>20</v>
      </c>
      <c r="B63" s="21" t="s">
        <v>85</v>
      </c>
      <c r="C63" s="22">
        <v>45184</v>
      </c>
      <c r="D63" s="22">
        <f>C63+3</f>
        <v>45187</v>
      </c>
      <c r="E63" s="22">
        <v>45187</v>
      </c>
      <c r="G63" s="23" t="s">
        <v>134</v>
      </c>
      <c r="H63" s="33">
        <v>3800</v>
      </c>
      <c r="I63" s="22">
        <v>44135</v>
      </c>
      <c r="J63" s="25">
        <v>45230</v>
      </c>
      <c r="K63" s="21" t="s">
        <v>211</v>
      </c>
      <c r="M63" s="22"/>
    </row>
    <row r="64" spans="1:13">
      <c r="A64" s="21" t="s">
        <v>21</v>
      </c>
      <c r="B64" s="21" t="s">
        <v>86</v>
      </c>
      <c r="C64" s="22">
        <v>45188</v>
      </c>
      <c r="D64" s="22">
        <f>C64+2</f>
        <v>45190</v>
      </c>
      <c r="E64" s="22">
        <v>45188</v>
      </c>
      <c r="G64" s="23" t="s">
        <v>150</v>
      </c>
      <c r="H64" s="33">
        <v>2430</v>
      </c>
      <c r="I64" s="22">
        <f>E64+2</f>
        <v>45190</v>
      </c>
      <c r="J64" s="22">
        <f t="shared" si="2"/>
        <v>45190</v>
      </c>
      <c r="K64" s="21" t="s">
        <v>182</v>
      </c>
      <c r="M64" s="22"/>
    </row>
    <row r="65" spans="1:13">
      <c r="A65" s="21" t="s">
        <v>23</v>
      </c>
      <c r="B65" s="21" t="s">
        <v>87</v>
      </c>
      <c r="C65" s="22">
        <v>45192</v>
      </c>
      <c r="D65" s="22">
        <f>C65+3</f>
        <v>45195</v>
      </c>
      <c r="E65" s="22">
        <v>45195</v>
      </c>
      <c r="G65" s="23" t="s">
        <v>157</v>
      </c>
      <c r="H65" s="33">
        <v>1460</v>
      </c>
      <c r="I65" s="22">
        <f>E65+3</f>
        <v>45198</v>
      </c>
      <c r="J65" s="22">
        <f t="shared" si="2"/>
        <v>45198</v>
      </c>
      <c r="K65" s="21" t="s">
        <v>182</v>
      </c>
      <c r="M65" s="22"/>
    </row>
    <row r="66" spans="1:13">
      <c r="A66" s="21" t="s">
        <v>20</v>
      </c>
      <c r="B66" s="21" t="s">
        <v>88</v>
      </c>
      <c r="C66" s="22">
        <v>45196</v>
      </c>
      <c r="D66" s="22">
        <f>C66+3</f>
        <v>45199</v>
      </c>
      <c r="E66" s="22">
        <v>45198</v>
      </c>
      <c r="G66" s="23" t="s">
        <v>135</v>
      </c>
      <c r="H66" s="33">
        <v>873</v>
      </c>
      <c r="I66" s="22">
        <v>44135</v>
      </c>
      <c r="J66" s="25">
        <v>45230</v>
      </c>
      <c r="K66" s="21" t="s">
        <v>213</v>
      </c>
      <c r="M66" s="22"/>
    </row>
    <row r="67" spans="1:13">
      <c r="A67" s="21" t="s">
        <v>229</v>
      </c>
      <c r="B67" s="21" t="s">
        <v>89</v>
      </c>
      <c r="C67" s="22">
        <v>45200</v>
      </c>
      <c r="D67" s="22">
        <f>C67+5</f>
        <v>45205</v>
      </c>
      <c r="E67" s="22">
        <v>45204</v>
      </c>
      <c r="G67" s="24">
        <v>1601</v>
      </c>
      <c r="H67" s="34">
        <v>156</v>
      </c>
      <c r="I67" s="22">
        <v>44140</v>
      </c>
      <c r="J67" s="25">
        <v>45236</v>
      </c>
      <c r="K67" s="21" t="s">
        <v>214</v>
      </c>
      <c r="M67" s="22"/>
    </row>
    <row r="68" spans="1:13">
      <c r="A68" s="21" t="s">
        <v>22</v>
      </c>
      <c r="B68" s="21" t="s">
        <v>90</v>
      </c>
      <c r="C68" s="22">
        <v>45204</v>
      </c>
      <c r="D68" s="22">
        <f>C68+5</f>
        <v>45209</v>
      </c>
      <c r="E68" s="22">
        <v>45208</v>
      </c>
      <c r="G68" s="23" t="s">
        <v>127</v>
      </c>
      <c r="H68" s="33">
        <v>897</v>
      </c>
      <c r="I68" s="22">
        <v>44135</v>
      </c>
      <c r="J68" s="25">
        <v>45230</v>
      </c>
      <c r="K68" s="21" t="s">
        <v>182</v>
      </c>
      <c r="M68" s="22"/>
    </row>
    <row r="69" spans="1:13">
      <c r="A69" s="21" t="s">
        <v>118</v>
      </c>
      <c r="B69" s="21" t="s">
        <v>91</v>
      </c>
      <c r="C69" s="22">
        <v>45208</v>
      </c>
      <c r="D69" s="22">
        <f>C69+3</f>
        <v>45211</v>
      </c>
      <c r="E69" s="22">
        <v>45210</v>
      </c>
      <c r="G69" s="23">
        <v>29123</v>
      </c>
      <c r="H69" s="33">
        <v>357</v>
      </c>
      <c r="I69" s="22">
        <v>44165</v>
      </c>
      <c r="J69" s="22">
        <v>45260</v>
      </c>
      <c r="K69" s="21" t="s">
        <v>227</v>
      </c>
      <c r="M69" s="22"/>
    </row>
    <row r="70" spans="1:13">
      <c r="A70" s="21" t="s">
        <v>22</v>
      </c>
      <c r="B70" s="21" t="s">
        <v>92</v>
      </c>
      <c r="C70" s="22">
        <v>45212</v>
      </c>
      <c r="D70" s="22">
        <f>C70+5</f>
        <v>45217</v>
      </c>
      <c r="E70" s="22">
        <v>45215</v>
      </c>
      <c r="G70" s="23" t="s">
        <v>129</v>
      </c>
      <c r="H70" s="33">
        <v>591</v>
      </c>
      <c r="I70" s="22">
        <v>44135</v>
      </c>
      <c r="J70" s="25">
        <v>45230</v>
      </c>
      <c r="K70" s="21" t="s">
        <v>182</v>
      </c>
      <c r="M70" s="22"/>
    </row>
    <row r="71" spans="1:13">
      <c r="A71" s="21" t="s">
        <v>20</v>
      </c>
      <c r="B71" s="21" t="s">
        <v>93</v>
      </c>
      <c r="C71" s="22">
        <v>45216</v>
      </c>
      <c r="D71" s="22">
        <f>C71+3</f>
        <v>45219</v>
      </c>
      <c r="E71" s="22">
        <v>45219</v>
      </c>
      <c r="G71" s="23" t="s">
        <v>137</v>
      </c>
      <c r="H71" s="33">
        <v>564</v>
      </c>
      <c r="I71" s="22">
        <v>44165</v>
      </c>
      <c r="J71" s="25">
        <v>45260</v>
      </c>
      <c r="K71" s="21" t="s">
        <v>215</v>
      </c>
      <c r="M71" s="22"/>
    </row>
    <row r="72" spans="1:13">
      <c r="A72" s="21" t="s">
        <v>20</v>
      </c>
      <c r="B72" s="21" t="s">
        <v>94</v>
      </c>
      <c r="C72" s="22">
        <v>45220</v>
      </c>
      <c r="D72" s="22">
        <f>C72+3</f>
        <v>45223</v>
      </c>
      <c r="E72" s="22">
        <v>45222</v>
      </c>
      <c r="G72" s="23" t="s">
        <v>136</v>
      </c>
      <c r="H72" s="33">
        <v>1500</v>
      </c>
      <c r="I72" s="22">
        <v>44165</v>
      </c>
      <c r="J72" s="25">
        <v>45260</v>
      </c>
      <c r="K72" s="21" t="s">
        <v>216</v>
      </c>
      <c r="M72" s="22"/>
    </row>
    <row r="73" spans="1:13">
      <c r="A73" s="21" t="s">
        <v>21</v>
      </c>
      <c r="B73" s="21" t="s">
        <v>95</v>
      </c>
      <c r="C73" s="22">
        <v>45224</v>
      </c>
      <c r="D73" s="22">
        <f>C73+2</f>
        <v>45226</v>
      </c>
      <c r="E73" s="22">
        <v>45225</v>
      </c>
      <c r="G73" s="23" t="s">
        <v>151</v>
      </c>
      <c r="H73" s="33">
        <v>1435</v>
      </c>
      <c r="I73" s="22">
        <f>E73+2</f>
        <v>45227</v>
      </c>
      <c r="J73" s="22">
        <f t="shared" ref="J73:J78" si="3">I73</f>
        <v>45227</v>
      </c>
      <c r="K73" s="21" t="s">
        <v>182</v>
      </c>
      <c r="M73" s="22"/>
    </row>
    <row r="74" spans="1:13">
      <c r="A74" s="21" t="s">
        <v>229</v>
      </c>
      <c r="B74" s="21" t="s">
        <v>96</v>
      </c>
      <c r="C74" s="22">
        <v>45228</v>
      </c>
      <c r="D74" s="22">
        <f>C74+5</f>
        <v>45233</v>
      </c>
      <c r="E74" s="22">
        <v>45231</v>
      </c>
      <c r="G74" s="24">
        <v>1634</v>
      </c>
      <c r="H74" s="34">
        <v>2423</v>
      </c>
      <c r="I74" s="22">
        <v>44166</v>
      </c>
      <c r="J74" s="25">
        <v>45261</v>
      </c>
      <c r="K74" s="21" t="s">
        <v>217</v>
      </c>
      <c r="M74" s="22"/>
    </row>
    <row r="75" spans="1:13">
      <c r="A75" s="21" t="s">
        <v>229</v>
      </c>
      <c r="B75" s="21" t="s">
        <v>97</v>
      </c>
      <c r="C75" s="22">
        <v>45232</v>
      </c>
      <c r="D75" s="22">
        <f>C75+5</f>
        <v>45237</v>
      </c>
      <c r="E75" s="22">
        <v>45235</v>
      </c>
      <c r="G75" s="24">
        <v>1638</v>
      </c>
      <c r="H75" s="34">
        <v>987</v>
      </c>
      <c r="I75" s="22">
        <v>44170</v>
      </c>
      <c r="J75" s="25">
        <v>45265</v>
      </c>
      <c r="K75" s="21" t="s">
        <v>218</v>
      </c>
      <c r="M75" s="22"/>
    </row>
    <row r="76" spans="1:13">
      <c r="A76" s="21" t="s">
        <v>21</v>
      </c>
      <c r="B76" s="21" t="s">
        <v>98</v>
      </c>
      <c r="C76" s="22">
        <v>45236</v>
      </c>
      <c r="D76" s="22">
        <f>C76+2</f>
        <v>45238</v>
      </c>
      <c r="E76" s="22">
        <v>45237</v>
      </c>
      <c r="G76" s="23" t="s">
        <v>154</v>
      </c>
      <c r="H76" s="33">
        <v>786</v>
      </c>
      <c r="I76" s="22">
        <f>E76+2</f>
        <v>45239</v>
      </c>
      <c r="J76" s="22">
        <f t="shared" si="3"/>
        <v>45239</v>
      </c>
      <c r="K76" s="21" t="s">
        <v>182</v>
      </c>
      <c r="M76" s="22"/>
    </row>
    <row r="77" spans="1:13">
      <c r="A77" s="21" t="s">
        <v>21</v>
      </c>
      <c r="B77" s="21" t="s">
        <v>99</v>
      </c>
      <c r="C77" s="22">
        <v>45240</v>
      </c>
      <c r="D77" s="22">
        <f>C77+2</f>
        <v>45242</v>
      </c>
      <c r="E77" s="22">
        <v>45241</v>
      </c>
      <c r="G77" s="23" t="s">
        <v>152</v>
      </c>
      <c r="H77" s="33">
        <v>835</v>
      </c>
      <c r="I77" s="22">
        <f>E77+2</f>
        <v>45243</v>
      </c>
      <c r="J77" s="22">
        <f t="shared" si="3"/>
        <v>45243</v>
      </c>
      <c r="K77" s="21" t="s">
        <v>182</v>
      </c>
      <c r="M77" s="22"/>
    </row>
    <row r="78" spans="1:13">
      <c r="A78" s="21" t="s">
        <v>23</v>
      </c>
      <c r="B78" s="21" t="s">
        <v>100</v>
      </c>
      <c r="C78" s="22">
        <v>45244</v>
      </c>
      <c r="D78" s="22">
        <f>C78+3</f>
        <v>45247</v>
      </c>
      <c r="E78" s="22">
        <v>45249</v>
      </c>
      <c r="G78" s="23" t="s">
        <v>158</v>
      </c>
      <c r="H78" s="33">
        <v>456</v>
      </c>
      <c r="I78" s="22">
        <f>E78+3</f>
        <v>45252</v>
      </c>
      <c r="J78" s="22">
        <f t="shared" si="3"/>
        <v>45252</v>
      </c>
      <c r="K78" s="21" t="s">
        <v>182</v>
      </c>
      <c r="M78" s="22"/>
    </row>
    <row r="79" spans="1:13">
      <c r="A79" s="21" t="s">
        <v>20</v>
      </c>
      <c r="B79" s="21" t="s">
        <v>101</v>
      </c>
      <c r="C79" s="22">
        <v>45248</v>
      </c>
      <c r="D79" s="22">
        <f>C79+3</f>
        <v>45251</v>
      </c>
      <c r="E79" s="22">
        <v>45250</v>
      </c>
      <c r="G79" s="23" t="s">
        <v>139</v>
      </c>
      <c r="H79" s="35">
        <v>1687</v>
      </c>
      <c r="I79" s="22">
        <v>44196</v>
      </c>
      <c r="J79" s="25">
        <v>45291</v>
      </c>
      <c r="K79" s="21" t="s">
        <v>220</v>
      </c>
      <c r="M79" s="22"/>
    </row>
    <row r="80" spans="1:13">
      <c r="A80" s="21" t="s">
        <v>229</v>
      </c>
      <c r="B80" s="21" t="s">
        <v>102</v>
      </c>
      <c r="C80" s="22">
        <v>45252</v>
      </c>
      <c r="D80" s="22">
        <f>C80+5</f>
        <v>45257</v>
      </c>
      <c r="E80" s="22">
        <v>45256</v>
      </c>
      <c r="G80" s="24">
        <v>1652</v>
      </c>
      <c r="H80" s="34">
        <v>439</v>
      </c>
      <c r="I80" s="22">
        <v>44191</v>
      </c>
      <c r="J80" s="25">
        <v>45286</v>
      </c>
      <c r="K80" s="21" t="s">
        <v>219</v>
      </c>
      <c r="M80" s="22"/>
    </row>
    <row r="81" spans="1:13">
      <c r="A81" s="21" t="s">
        <v>22</v>
      </c>
      <c r="B81" s="21" t="s">
        <v>103</v>
      </c>
      <c r="C81" s="22">
        <v>45256</v>
      </c>
      <c r="D81" s="22">
        <f>C81+5</f>
        <v>45261</v>
      </c>
      <c r="E81" s="22">
        <v>45261</v>
      </c>
      <c r="G81" s="23" t="s">
        <v>130</v>
      </c>
      <c r="H81" s="35">
        <v>653</v>
      </c>
      <c r="I81" s="22"/>
      <c r="J81" s="25"/>
      <c r="K81" s="21"/>
      <c r="M81" s="22"/>
    </row>
    <row r="82" spans="1:13">
      <c r="A82" s="21" t="s">
        <v>118</v>
      </c>
      <c r="B82" s="21" t="s">
        <v>104</v>
      </c>
      <c r="C82" s="22">
        <v>45260</v>
      </c>
      <c r="D82" s="22">
        <f>C82+3</f>
        <v>45263</v>
      </c>
      <c r="E82" s="22">
        <v>45265</v>
      </c>
      <c r="G82" s="23">
        <v>29156</v>
      </c>
      <c r="H82" s="35">
        <v>387</v>
      </c>
      <c r="I82" s="22"/>
      <c r="K82" s="21"/>
      <c r="M82" s="22"/>
    </row>
    <row r="83" spans="1:13">
      <c r="A83" s="21" t="s">
        <v>22</v>
      </c>
      <c r="B83" s="21" t="s">
        <v>105</v>
      </c>
      <c r="C83" s="22">
        <v>45264</v>
      </c>
      <c r="D83" s="22">
        <f>C83+5</f>
        <v>45269</v>
      </c>
      <c r="E83" s="22">
        <v>45270</v>
      </c>
      <c r="G83" s="23" t="s">
        <v>131</v>
      </c>
      <c r="H83" s="35">
        <v>7891</v>
      </c>
      <c r="I83" s="22"/>
      <c r="J83" s="25"/>
      <c r="K83" s="21"/>
      <c r="M83" s="22"/>
    </row>
    <row r="84" spans="1:13">
      <c r="A84" s="21" t="s">
        <v>20</v>
      </c>
      <c r="B84" s="21" t="s">
        <v>106</v>
      </c>
      <c r="C84" s="22">
        <v>45268</v>
      </c>
      <c r="D84" s="22">
        <f>C84+3</f>
        <v>45271</v>
      </c>
      <c r="E84" s="22">
        <v>45270</v>
      </c>
      <c r="G84" s="23" t="s">
        <v>138</v>
      </c>
      <c r="H84" s="35">
        <v>2560</v>
      </c>
      <c r="I84" s="22"/>
      <c r="K84" s="21"/>
      <c r="M84" s="22"/>
    </row>
    <row r="85" spans="1:13">
      <c r="A85" s="21" t="s">
        <v>229</v>
      </c>
      <c r="B85" s="21" t="s">
        <v>107</v>
      </c>
      <c r="C85" s="22">
        <v>45272</v>
      </c>
      <c r="D85" s="22">
        <f>C85+5</f>
        <v>45277</v>
      </c>
      <c r="E85" s="22">
        <v>45276</v>
      </c>
      <c r="G85" s="24">
        <v>1689</v>
      </c>
      <c r="H85" s="38">
        <v>1800</v>
      </c>
      <c r="I85" s="22"/>
      <c r="J85" s="25"/>
      <c r="K85" s="21"/>
      <c r="M85" s="22"/>
    </row>
    <row r="86" spans="1:13">
      <c r="A86" s="21" t="s">
        <v>20</v>
      </c>
      <c r="B86" s="21" t="s">
        <v>108</v>
      </c>
      <c r="C86" s="22">
        <v>45276</v>
      </c>
      <c r="D86" s="22">
        <f>C86+3</f>
        <v>45279</v>
      </c>
      <c r="E86" s="22">
        <v>45278</v>
      </c>
      <c r="G86" s="23" t="s">
        <v>140</v>
      </c>
      <c r="H86" s="35">
        <v>850</v>
      </c>
      <c r="I86" s="22"/>
      <c r="K86" s="21"/>
      <c r="M86" s="22"/>
    </row>
    <row r="87" spans="1:13">
      <c r="A87" s="21" t="s">
        <v>21</v>
      </c>
      <c r="B87" s="21" t="s">
        <v>109</v>
      </c>
      <c r="C87" s="22">
        <v>45280</v>
      </c>
      <c r="D87" s="22">
        <f>C87+2</f>
        <v>45282</v>
      </c>
      <c r="E87" s="22">
        <v>45281</v>
      </c>
      <c r="G87" s="23" t="s">
        <v>153</v>
      </c>
      <c r="H87" s="35">
        <v>333</v>
      </c>
      <c r="I87" s="22"/>
      <c r="J87" s="25"/>
      <c r="K87" s="21"/>
      <c r="M87" s="22"/>
    </row>
    <row r="88" spans="1:13">
      <c r="A88" s="21"/>
    </row>
    <row r="89" spans="1:13">
      <c r="A89" s="21"/>
    </row>
    <row r="90" spans="1:13">
      <c r="A90" s="21"/>
    </row>
    <row r="91" spans="1:13">
      <c r="A91" s="21"/>
    </row>
    <row r="92" spans="1:13">
      <c r="A92" s="21"/>
    </row>
    <row r="93" spans="1:13">
      <c r="A93" s="21"/>
    </row>
    <row r="94" spans="1:13">
      <c r="A94" s="21"/>
    </row>
    <row r="95" spans="1:13">
      <c r="A95" s="21"/>
    </row>
    <row r="96" spans="1:13">
      <c r="A96" s="21"/>
    </row>
    <row r="97" spans="1:1">
      <c r="A97" s="21"/>
    </row>
    <row r="98" spans="1:1">
      <c r="A98" s="21"/>
    </row>
    <row r="99" spans="1:1">
      <c r="A99" s="21"/>
    </row>
    <row r="100" spans="1:1">
      <c r="A100" s="21"/>
    </row>
  </sheetData>
  <autoFilter ref="A1:K87" xr:uid="{3F2D5F4B-F65A-4D8B-8634-F87F866DB4EB}">
    <sortState xmlns:xlrd2="http://schemas.microsoft.com/office/spreadsheetml/2017/richdata2" ref="A2:K87">
      <sortCondition ref="C71"/>
    </sortState>
  </autoFilter>
  <sortState xmlns:xlrd2="http://schemas.microsoft.com/office/spreadsheetml/2017/richdata2" ref="A2:K87">
    <sortCondition ref="C6"/>
  </sortState>
  <phoneticPr fontId="2" type="noConversion"/>
  <pageMargins left="0.7" right="0.7" top="0.75" bottom="0.75" header="0.3" footer="0.3"/>
  <ignoredErrors>
    <ignoredError sqref="D3:D15 D62:D84 D26:D35 D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DB4EA-C915-44B8-8205-E4FA8ABE4327}">
  <dimension ref="A1:D17"/>
  <sheetViews>
    <sheetView zoomScale="115" zoomScaleNormal="115" workbookViewId="0">
      <selection sqref="A1:C7"/>
    </sheetView>
  </sheetViews>
  <sheetFormatPr baseColWidth="10" defaultRowHeight="12.75"/>
  <cols>
    <col min="1" max="1" width="14.06640625" customWidth="1"/>
    <col min="2" max="2" width="27.265625" customWidth="1"/>
    <col min="3" max="3" width="25.3984375" customWidth="1"/>
  </cols>
  <sheetData>
    <row r="1" spans="1:4" ht="13.15">
      <c r="A1" s="39" t="s">
        <v>110</v>
      </c>
      <c r="B1" s="39" t="s">
        <v>113</v>
      </c>
      <c r="C1" s="39" t="s">
        <v>236</v>
      </c>
      <c r="D1" s="21"/>
    </row>
    <row r="2" spans="1:4">
      <c r="A2" s="26" t="s">
        <v>22</v>
      </c>
      <c r="B2" s="26" t="s">
        <v>115</v>
      </c>
      <c r="C2" s="26" t="s">
        <v>117</v>
      </c>
    </row>
    <row r="3" spans="1:4">
      <c r="A3" s="26" t="s">
        <v>229</v>
      </c>
      <c r="B3" s="26" t="s">
        <v>115</v>
      </c>
      <c r="C3" s="26" t="s">
        <v>234</v>
      </c>
    </row>
    <row r="4" spans="1:4">
      <c r="A4" s="26" t="s">
        <v>20</v>
      </c>
      <c r="B4" s="26" t="s">
        <v>114</v>
      </c>
      <c r="C4" s="26" t="s">
        <v>235</v>
      </c>
    </row>
    <row r="5" spans="1:4">
      <c r="A5" s="26" t="s">
        <v>118</v>
      </c>
      <c r="B5" s="26" t="s">
        <v>114</v>
      </c>
      <c r="C5" s="26" t="s">
        <v>235</v>
      </c>
    </row>
    <row r="6" spans="1:4">
      <c r="A6" s="26" t="s">
        <v>21</v>
      </c>
      <c r="B6" s="26" t="s">
        <v>111</v>
      </c>
      <c r="C6" s="26" t="s">
        <v>112</v>
      </c>
    </row>
    <row r="7" spans="1:4">
      <c r="A7" s="26" t="s">
        <v>23</v>
      </c>
      <c r="B7" s="26" t="s">
        <v>114</v>
      </c>
      <c r="C7" s="26" t="s">
        <v>116</v>
      </c>
    </row>
    <row r="9" spans="1:4">
      <c r="A9" s="21"/>
    </row>
    <row r="10" spans="1:4">
      <c r="A10" s="21"/>
    </row>
    <row r="11" spans="1:4">
      <c r="A11" s="21"/>
    </row>
    <row r="12" spans="1:4">
      <c r="A12" s="21"/>
    </row>
    <row r="13" spans="1:4">
      <c r="A13" s="21"/>
    </row>
    <row r="14" spans="1:4">
      <c r="A14" s="21"/>
    </row>
    <row r="15" spans="1:4">
      <c r="A15" s="21"/>
    </row>
    <row r="16" spans="1:4">
      <c r="A16" s="21"/>
    </row>
    <row r="17" spans="1:1">
      <c r="A17" s="21"/>
    </row>
  </sheetData>
  <sortState xmlns:xlrd2="http://schemas.microsoft.com/office/spreadsheetml/2017/richdata2" ref="A2:C7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8"/>
  <sheetViews>
    <sheetView showGridLines="0" zoomScale="160" zoomScaleNormal="160" workbookViewId="0">
      <selection activeCell="H8" sqref="H8"/>
    </sheetView>
  </sheetViews>
  <sheetFormatPr baseColWidth="10" defaultRowHeight="12.75"/>
  <cols>
    <col min="2" max="2" width="8.73046875" customWidth="1"/>
    <col min="3" max="3" width="8.265625" customWidth="1"/>
    <col min="4" max="4" width="10" customWidth="1"/>
    <col min="5" max="5" width="14.265625" customWidth="1"/>
    <col min="6" max="6" width="12.73046875" customWidth="1"/>
    <col min="7" max="7" width="7.73046875" customWidth="1"/>
    <col min="8" max="8" width="18.265625" customWidth="1"/>
    <col min="9" max="9" width="1.265625" customWidth="1"/>
  </cols>
  <sheetData>
    <row r="2" spans="2:9" s="1" customFormat="1" ht="10.15">
      <c r="B2" s="6"/>
      <c r="C2" s="7" t="s">
        <v>0</v>
      </c>
      <c r="D2" s="8"/>
      <c r="E2" s="8"/>
      <c r="F2" s="8"/>
      <c r="G2" s="8"/>
      <c r="H2" s="8"/>
      <c r="I2" s="9"/>
    </row>
    <row r="3" spans="2:9">
      <c r="B3" s="10"/>
      <c r="C3" s="11"/>
      <c r="D3" s="11"/>
      <c r="E3" s="11"/>
      <c r="F3" s="11"/>
      <c r="G3" s="11"/>
      <c r="H3" s="11"/>
      <c r="I3" s="12"/>
    </row>
    <row r="4" spans="2:9" ht="18" thickBot="1">
      <c r="B4" s="13" t="s">
        <v>1</v>
      </c>
      <c r="C4" s="11"/>
      <c r="D4" s="36"/>
      <c r="E4" s="37"/>
      <c r="F4" s="20"/>
      <c r="G4" s="11"/>
      <c r="H4" s="16" t="s">
        <v>6</v>
      </c>
      <c r="I4" s="12"/>
    </row>
    <row r="5" spans="2:9" ht="10.15" customHeight="1">
      <c r="B5" s="27"/>
      <c r="C5" s="20"/>
      <c r="D5" s="28"/>
      <c r="E5" s="20"/>
      <c r="F5" s="20"/>
      <c r="G5" s="11"/>
      <c r="H5" s="41"/>
      <c r="I5" s="12"/>
    </row>
    <row r="6" spans="2:9" ht="15" customHeight="1" thickBot="1">
      <c r="B6" s="31" t="s">
        <v>228</v>
      </c>
      <c r="C6" s="29"/>
      <c r="D6" s="29"/>
      <c r="E6" s="29"/>
      <c r="F6" s="29"/>
      <c r="G6" s="11"/>
      <c r="H6" s="42"/>
      <c r="I6" s="12"/>
    </row>
    <row r="7" spans="2:9" ht="10.15" customHeight="1">
      <c r="B7" s="17" t="s">
        <v>2</v>
      </c>
      <c r="C7" s="11"/>
      <c r="D7" s="11"/>
      <c r="E7" s="11"/>
      <c r="F7" s="11"/>
      <c r="G7" s="11"/>
      <c r="H7" s="11"/>
      <c r="I7" s="12"/>
    </row>
    <row r="8" spans="2:9">
      <c r="B8" s="14" t="s">
        <v>9</v>
      </c>
      <c r="C8" s="11"/>
      <c r="D8" s="11"/>
      <c r="E8" s="11"/>
      <c r="F8" s="32" t="s">
        <v>231</v>
      </c>
      <c r="G8" s="32" t="s">
        <v>232</v>
      </c>
      <c r="H8" s="20"/>
      <c r="I8" s="12"/>
    </row>
    <row r="9" spans="2:9" ht="10.15" customHeight="1">
      <c r="B9" s="14" t="s">
        <v>3</v>
      </c>
      <c r="C9" s="11"/>
      <c r="D9" s="11"/>
      <c r="E9" s="15"/>
      <c r="F9" s="11"/>
      <c r="G9" s="11"/>
      <c r="H9" s="11"/>
      <c r="I9" s="12"/>
    </row>
    <row r="10" spans="2:9" ht="10.15" customHeight="1">
      <c r="B10" s="14" t="s">
        <v>10</v>
      </c>
      <c r="C10" s="11"/>
      <c r="D10" s="11"/>
      <c r="E10" s="18" t="s">
        <v>11</v>
      </c>
      <c r="F10" s="11"/>
      <c r="G10" s="11"/>
      <c r="H10" s="11"/>
      <c r="I10" s="12"/>
    </row>
    <row r="11" spans="2:9">
      <c r="B11" s="14" t="s">
        <v>4</v>
      </c>
      <c r="C11" s="11"/>
      <c r="D11" s="11"/>
      <c r="E11" s="18" t="s">
        <v>19</v>
      </c>
      <c r="F11" s="11"/>
      <c r="G11" s="11"/>
      <c r="H11" s="11"/>
      <c r="I11" s="12"/>
    </row>
    <row r="12" spans="2:9">
      <c r="B12" s="10"/>
      <c r="C12" s="30" t="s">
        <v>5</v>
      </c>
      <c r="D12" s="11"/>
      <c r="E12" s="18" t="s">
        <v>8</v>
      </c>
      <c r="F12" s="11"/>
      <c r="G12" s="11"/>
      <c r="H12" s="11"/>
      <c r="I12" s="12"/>
    </row>
    <row r="13" spans="2:9" ht="24" customHeight="1">
      <c r="B13" s="2"/>
      <c r="C13" s="5" t="s">
        <v>7</v>
      </c>
      <c r="D13" s="3"/>
      <c r="E13" s="3"/>
      <c r="F13" s="3"/>
      <c r="G13" s="3"/>
      <c r="H13" s="3"/>
      <c r="I13" s="4"/>
    </row>
    <row r="18" spans="5:5">
      <c r="E18" s="19"/>
    </row>
  </sheetData>
  <mergeCells count="1">
    <mergeCell ref="H5:H6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Suivi des commandes-livraison</vt:lpstr>
      <vt:lpstr>conditions contrat</vt:lpstr>
      <vt:lpstr>CHEQUE</vt:lpstr>
    </vt:vector>
  </TitlesOfParts>
  <Company>Claude 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2003-11-27T17:18:22Z</dcterms:created>
  <dcterms:modified xsi:type="dcterms:W3CDTF">2023-02-18T19:48:11Z</dcterms:modified>
</cp:coreProperties>
</file>