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ropbox\D3-grh\d3-grh-bts-gpme\c7-formation\"/>
    </mc:Choice>
  </mc:AlternateContent>
  <xr:revisionPtr revIDLastSave="0" documentId="13_ncr:1_{68743372-F070-462A-B7E4-45585924D785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T3 droit au dif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J14" i="3" s="1"/>
  <c r="K14" i="3" s="1"/>
  <c r="J6" i="3"/>
  <c r="K6" i="3" s="1"/>
  <c r="K12" i="3"/>
  <c r="I19" i="3"/>
  <c r="I20" i="3" s="1"/>
  <c r="J20" i="3" s="1"/>
  <c r="K20" i="3" s="1"/>
  <c r="J4" i="3"/>
  <c r="K4" i="3" s="1"/>
  <c r="J8" i="3"/>
  <c r="K8" i="3" s="1"/>
  <c r="K15" i="3"/>
  <c r="J15" i="3"/>
  <c r="I15" i="3"/>
  <c r="H15" i="3"/>
  <c r="G15" i="3"/>
  <c r="K17" i="3"/>
  <c r="J17" i="3"/>
  <c r="I17" i="3"/>
  <c r="H17" i="3"/>
  <c r="G16" i="3"/>
  <c r="E13" i="3"/>
  <c r="E11" i="3"/>
  <c r="D9" i="3"/>
  <c r="D7" i="3"/>
  <c r="D5" i="3"/>
  <c r="D3" i="3"/>
  <c r="H18" i="3"/>
  <c r="E10" i="3"/>
  <c r="F10" i="3" s="1"/>
  <c r="G10" i="3" s="1"/>
  <c r="H10" i="3" s="1"/>
  <c r="I10" i="3" s="1"/>
  <c r="J10" i="3" s="1"/>
  <c r="K10" i="3" s="1"/>
  <c r="H16" i="3" l="1"/>
  <c r="I16" i="3" s="1"/>
  <c r="J16" i="3" s="1"/>
  <c r="K16" i="3" s="1"/>
  <c r="I18" i="3"/>
  <c r="J18" i="3" s="1"/>
  <c r="K18" i="3" s="1"/>
  <c r="E14" i="3"/>
  <c r="F14" i="3" s="1"/>
  <c r="G14" i="3" s="1"/>
  <c r="H14" i="3" s="1"/>
  <c r="E12" i="3"/>
  <c r="F12" i="3" s="1"/>
  <c r="G12" i="3" s="1"/>
  <c r="H12" i="3" s="1"/>
  <c r="I12" i="3" s="1"/>
  <c r="J12" i="3" s="1"/>
  <c r="E8" i="3"/>
  <c r="F8" i="3" s="1"/>
  <c r="G8" i="3" s="1"/>
  <c r="H8" i="3" s="1"/>
  <c r="I8" i="3" s="1"/>
  <c r="E6" i="3"/>
  <c r="F6" i="3" s="1"/>
  <c r="G6" i="3" s="1"/>
  <c r="H6" i="3" s="1"/>
  <c r="I6" i="3" s="1"/>
  <c r="E4" i="3"/>
  <c r="F4" i="3" s="1"/>
  <c r="G4" i="3" s="1"/>
  <c r="H4" i="3" s="1"/>
  <c r="I4" i="3" s="1"/>
</calcChain>
</file>

<file path=xl/sharedStrings.xml><?xml version="1.0" encoding="utf-8"?>
<sst xmlns="http://schemas.openxmlformats.org/spreadsheetml/2006/main" count="43" uniqueCount="27">
  <si>
    <t>Salariés</t>
  </si>
  <si>
    <t>Date des contrats</t>
  </si>
  <si>
    <t>Caractéristiques du contrat de travail</t>
  </si>
  <si>
    <t>CDI temps plein, cadre au forfait (214 jours/an)</t>
  </si>
  <si>
    <t>Rachid</t>
  </si>
  <si>
    <t>CDI temps plein (151,67 h / mois)</t>
  </si>
  <si>
    <t>Julien</t>
  </si>
  <si>
    <t>Elisabeth</t>
  </si>
  <si>
    <t>Camille</t>
  </si>
  <si>
    <t>Adrien</t>
  </si>
  <si>
    <t>Lucie</t>
  </si>
  <si>
    <t>CDD de 3 mois à mi-temps</t>
  </si>
  <si>
    <t>CDD de 6 mois à mi-temps</t>
  </si>
  <si>
    <t>Remi</t>
  </si>
  <si>
    <t>CDD de 6 mois à temps plein</t>
  </si>
  <si>
    <t>Paul</t>
  </si>
  <si>
    <t>Cumul droit acquis</t>
  </si>
  <si>
    <t>CPF Utilisés</t>
  </si>
  <si>
    <t>Albert</t>
  </si>
  <si>
    <t>Yan</t>
  </si>
  <si>
    <t>Yvan</t>
  </si>
  <si>
    <t>Pierre</t>
  </si>
  <si>
    <t>CPF Acquis</t>
  </si>
  <si>
    <t>CDI temps partiel (80%) depuis 2017</t>
  </si>
  <si>
    <t>CDI temps partiel (60%) depuis 2018</t>
  </si>
  <si>
    <t>1000 € en 2020</t>
  </si>
  <si>
    <t>2000 €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</si>
</sst>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justify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14" fontId="2" fillId="4" borderId="1" xfId="0" applyNumberFormat="1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justify" vertical="center" wrapText="1"/>
    </xf>
    <xf numFmtId="164" fontId="2" fillId="4" borderId="1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tabSelected="1" zoomScale="130" zoomScaleNormal="130" workbookViewId="0">
      <selection activeCell="M13" sqref="M13"/>
    </sheetView>
  </sheetViews>
  <sheetFormatPr baseColWidth="10" defaultRowHeight="14.25" x14ac:dyDescent="0.45"/>
  <cols>
    <col min="1" max="1" width="8.19921875" bestFit="1" customWidth="1"/>
    <col min="2" max="2" width="16.1328125" bestFit="1" customWidth="1"/>
    <col min="3" max="3" width="38.9296875" bestFit="1" customWidth="1"/>
    <col min="4" max="5" width="6.33203125" bestFit="1" customWidth="1"/>
    <col min="6" max="12" width="7.86328125" bestFit="1" customWidth="1"/>
    <col min="13" max="13" width="13.33203125" bestFit="1" customWidth="1"/>
  </cols>
  <sheetData>
    <row r="1" spans="1:13" ht="15" customHeight="1" x14ac:dyDescent="0.45">
      <c r="A1" s="1" t="s">
        <v>0</v>
      </c>
      <c r="B1" s="1" t="s">
        <v>1</v>
      </c>
      <c r="C1" s="1" t="s">
        <v>2</v>
      </c>
      <c r="D1" s="17" t="s">
        <v>22</v>
      </c>
      <c r="E1" s="17"/>
      <c r="F1" s="17"/>
      <c r="G1" s="17"/>
      <c r="H1" s="17"/>
      <c r="I1" s="17"/>
      <c r="J1" s="17"/>
      <c r="K1" s="17"/>
      <c r="L1" s="17"/>
      <c r="M1" s="1" t="s">
        <v>17</v>
      </c>
    </row>
    <row r="2" spans="1:13" x14ac:dyDescent="0.45">
      <c r="A2" s="1"/>
      <c r="B2" s="1"/>
      <c r="C2" s="1"/>
      <c r="D2" s="1">
        <v>2014</v>
      </c>
      <c r="E2" s="1">
        <v>2015</v>
      </c>
      <c r="F2" s="1">
        <v>2016</v>
      </c>
      <c r="G2" s="1">
        <v>2017</v>
      </c>
      <c r="H2" s="1">
        <v>2018</v>
      </c>
      <c r="I2" s="1">
        <v>2019</v>
      </c>
      <c r="J2" s="1">
        <v>2020</v>
      </c>
      <c r="K2" s="1">
        <v>2021</v>
      </c>
      <c r="L2" s="1">
        <v>2022</v>
      </c>
      <c r="M2" s="1"/>
    </row>
    <row r="3" spans="1:13" x14ac:dyDescent="0.45">
      <c r="A3" s="18" t="s">
        <v>18</v>
      </c>
      <c r="B3" s="3">
        <v>41760</v>
      </c>
      <c r="C3" s="2" t="s">
        <v>3</v>
      </c>
      <c r="D3" s="4">
        <f>500*8/12</f>
        <v>333.33333333333331</v>
      </c>
      <c r="E3" s="4">
        <v>500</v>
      </c>
      <c r="F3" s="4">
        <v>500</v>
      </c>
      <c r="G3" s="4">
        <v>500</v>
      </c>
      <c r="H3" s="4">
        <v>500</v>
      </c>
      <c r="I3" s="4">
        <v>500</v>
      </c>
      <c r="J3" s="4">
        <v>500</v>
      </c>
      <c r="K3" s="4">
        <v>500</v>
      </c>
      <c r="L3" s="4"/>
      <c r="M3" s="2"/>
    </row>
    <row r="4" spans="1:13" x14ac:dyDescent="0.45">
      <c r="A4" s="18"/>
      <c r="B4" s="3" t="s">
        <v>16</v>
      </c>
      <c r="C4" s="2"/>
      <c r="D4" s="4"/>
      <c r="E4" s="4">
        <f>E3+D3</f>
        <v>833.33333333333326</v>
      </c>
      <c r="F4" s="4">
        <f>E4+F3</f>
        <v>1333.3333333333333</v>
      </c>
      <c r="G4" s="4">
        <f t="shared" ref="G4:I4" si="0">F4+G3</f>
        <v>1833.3333333333333</v>
      </c>
      <c r="H4" s="4">
        <f t="shared" si="0"/>
        <v>2333.333333333333</v>
      </c>
      <c r="I4" s="4">
        <f t="shared" si="0"/>
        <v>2833.333333333333</v>
      </c>
      <c r="J4" s="4">
        <f t="shared" ref="J4" si="1">I4+J3</f>
        <v>3333.333333333333</v>
      </c>
      <c r="K4" s="4">
        <f t="shared" ref="K4" si="2">J4+K3</f>
        <v>3833.333333333333</v>
      </c>
      <c r="L4" s="4"/>
      <c r="M4" s="2"/>
    </row>
    <row r="5" spans="1:13" x14ac:dyDescent="0.45">
      <c r="A5" s="19" t="s">
        <v>15</v>
      </c>
      <c r="B5" s="8">
        <v>41760</v>
      </c>
      <c r="C5" s="9" t="s">
        <v>3</v>
      </c>
      <c r="D5" s="10">
        <f>500*8/12</f>
        <v>333.33333333333331</v>
      </c>
      <c r="E5" s="10">
        <v>500</v>
      </c>
      <c r="F5" s="10">
        <v>500</v>
      </c>
      <c r="G5" s="10">
        <v>500</v>
      </c>
      <c r="H5" s="10">
        <v>500</v>
      </c>
      <c r="I5" s="10">
        <v>500</v>
      </c>
      <c r="J5" s="10">
        <v>500</v>
      </c>
      <c r="K5" s="10">
        <v>500</v>
      </c>
      <c r="L5" s="10"/>
      <c r="M5" s="9" t="s">
        <v>25</v>
      </c>
    </row>
    <row r="6" spans="1:13" x14ac:dyDescent="0.45">
      <c r="A6" s="19"/>
      <c r="B6" s="8" t="s">
        <v>16</v>
      </c>
      <c r="C6" s="9"/>
      <c r="D6" s="10"/>
      <c r="E6" s="10">
        <f>E5+D5</f>
        <v>833.33333333333326</v>
      </c>
      <c r="F6" s="10">
        <f>F5+E6</f>
        <v>1333.3333333333333</v>
      </c>
      <c r="G6" s="10">
        <f t="shared" ref="G6:I6" si="3">G5+F6</f>
        <v>1833.3333333333333</v>
      </c>
      <c r="H6" s="10">
        <f t="shared" si="3"/>
        <v>2333.333333333333</v>
      </c>
      <c r="I6" s="10">
        <f t="shared" si="3"/>
        <v>2833.333333333333</v>
      </c>
      <c r="J6" s="10">
        <f>J5+I6-1000</f>
        <v>2333.333333333333</v>
      </c>
      <c r="K6" s="10">
        <f t="shared" ref="K6" si="4">K5+J6</f>
        <v>2833.333333333333</v>
      </c>
      <c r="L6" s="10"/>
      <c r="M6" s="9"/>
    </row>
    <row r="7" spans="1:13" x14ac:dyDescent="0.45">
      <c r="A7" s="18" t="s">
        <v>4</v>
      </c>
      <c r="B7" s="3">
        <v>41791</v>
      </c>
      <c r="C7" s="2" t="s">
        <v>5</v>
      </c>
      <c r="D7" s="4">
        <f>500*7/12</f>
        <v>291.66666666666669</v>
      </c>
      <c r="E7" s="5">
        <v>500</v>
      </c>
      <c r="F7" s="5">
        <v>500</v>
      </c>
      <c r="G7" s="5">
        <v>500</v>
      </c>
      <c r="H7" s="5">
        <v>500</v>
      </c>
      <c r="I7" s="5">
        <v>500</v>
      </c>
      <c r="J7" s="5">
        <v>500</v>
      </c>
      <c r="K7" s="5">
        <v>500</v>
      </c>
      <c r="L7" s="5"/>
      <c r="M7" s="2"/>
    </row>
    <row r="8" spans="1:13" x14ac:dyDescent="0.45">
      <c r="A8" s="18"/>
      <c r="B8" s="3" t="s">
        <v>16</v>
      </c>
      <c r="C8" s="2"/>
      <c r="D8" s="4"/>
      <c r="E8" s="4">
        <f>E7+D7</f>
        <v>791.66666666666674</v>
      </c>
      <c r="F8" s="4">
        <f>E8+F7</f>
        <v>1291.6666666666667</v>
      </c>
      <c r="G8" s="4">
        <f t="shared" ref="G8" si="5">F8+G7</f>
        <v>1791.6666666666667</v>
      </c>
      <c r="H8" s="4">
        <f t="shared" ref="H8" si="6">G8+H7</f>
        <v>2291.666666666667</v>
      </c>
      <c r="I8" s="4">
        <f t="shared" ref="I8" si="7">H8+I7</f>
        <v>2791.666666666667</v>
      </c>
      <c r="J8" s="4">
        <f t="shared" ref="J8" si="8">I8+J7</f>
        <v>3291.666666666667</v>
      </c>
      <c r="K8" s="4">
        <f t="shared" ref="K8" si="9">J8+K7</f>
        <v>3791.666666666667</v>
      </c>
      <c r="L8" s="4"/>
      <c r="M8" s="2"/>
    </row>
    <row r="9" spans="1:13" x14ac:dyDescent="0.45">
      <c r="A9" s="15" t="s">
        <v>19</v>
      </c>
      <c r="B9" s="8">
        <v>41883</v>
      </c>
      <c r="C9" s="9" t="s">
        <v>5</v>
      </c>
      <c r="D9" s="10">
        <f>500*4/12</f>
        <v>166.66666666666666</v>
      </c>
      <c r="E9" s="10">
        <v>500</v>
      </c>
      <c r="F9" s="10">
        <v>500</v>
      </c>
      <c r="G9" s="10">
        <v>500</v>
      </c>
      <c r="H9" s="10">
        <v>500</v>
      </c>
      <c r="I9" s="10">
        <v>500</v>
      </c>
      <c r="J9" s="10">
        <v>500</v>
      </c>
      <c r="K9" s="10">
        <v>500</v>
      </c>
      <c r="L9" s="10"/>
      <c r="M9" s="11"/>
    </row>
    <row r="10" spans="1:13" x14ac:dyDescent="0.45">
      <c r="A10" s="16"/>
      <c r="B10" s="8" t="s">
        <v>16</v>
      </c>
      <c r="C10" s="9"/>
      <c r="D10" s="10"/>
      <c r="E10" s="10">
        <f>E9+D9</f>
        <v>666.66666666666663</v>
      </c>
      <c r="F10" s="10">
        <f>F9+E10</f>
        <v>1166.6666666666665</v>
      </c>
      <c r="G10" s="10">
        <f t="shared" ref="G10" si="10">G9+F10</f>
        <v>1666.6666666666665</v>
      </c>
      <c r="H10" s="10">
        <f t="shared" ref="H10" si="11">H9+G10</f>
        <v>2166.6666666666665</v>
      </c>
      <c r="I10" s="10">
        <f t="shared" ref="I10" si="12">I9+H10</f>
        <v>2666.6666666666665</v>
      </c>
      <c r="J10" s="10">
        <f>J9+I10-40</f>
        <v>3126.6666666666665</v>
      </c>
      <c r="K10" s="10">
        <f t="shared" ref="K10" si="13">K9+J10</f>
        <v>3626.6666666666665</v>
      </c>
      <c r="L10" s="10"/>
      <c r="M10" s="11"/>
    </row>
    <row r="11" spans="1:13" x14ac:dyDescent="0.45">
      <c r="A11" s="13" t="s">
        <v>6</v>
      </c>
      <c r="B11" s="3">
        <v>42036</v>
      </c>
      <c r="C11" s="2" t="s">
        <v>3</v>
      </c>
      <c r="D11" s="4"/>
      <c r="E11" s="4">
        <f>500*11/12</f>
        <v>458.33333333333331</v>
      </c>
      <c r="F11" s="5">
        <v>500</v>
      </c>
      <c r="G11" s="5">
        <v>500</v>
      </c>
      <c r="H11" s="5">
        <v>500</v>
      </c>
      <c r="I11" s="5">
        <v>500</v>
      </c>
      <c r="J11" s="5">
        <v>500</v>
      </c>
      <c r="K11" s="5">
        <v>500</v>
      </c>
      <c r="L11" s="5"/>
      <c r="M11" s="2"/>
    </row>
    <row r="12" spans="1:13" x14ac:dyDescent="0.45">
      <c r="A12" s="14"/>
      <c r="B12" s="3" t="s">
        <v>16</v>
      </c>
      <c r="C12" s="2"/>
      <c r="D12" s="4"/>
      <c r="E12" s="4">
        <f>E11+D11</f>
        <v>458.33333333333331</v>
      </c>
      <c r="F12" s="4">
        <f>E12+F11</f>
        <v>958.33333333333326</v>
      </c>
      <c r="G12" s="4">
        <f t="shared" ref="G12" si="14">F12+G11</f>
        <v>1458.3333333333333</v>
      </c>
      <c r="H12" s="4">
        <f t="shared" ref="H12" si="15">G12+H11</f>
        <v>1958.3333333333333</v>
      </c>
      <c r="I12" s="4">
        <f t="shared" ref="I12" si="16">H12+I11</f>
        <v>2458.333333333333</v>
      </c>
      <c r="J12" s="4">
        <f t="shared" ref="J12" si="17">I12+J11</f>
        <v>2958.333333333333</v>
      </c>
      <c r="K12" s="4">
        <f t="shared" ref="K12" si="18">J12+K11</f>
        <v>3458.333333333333</v>
      </c>
      <c r="L12" s="4"/>
      <c r="M12" s="2"/>
    </row>
    <row r="13" spans="1:13" x14ac:dyDescent="0.45">
      <c r="A13" s="15" t="s">
        <v>7</v>
      </c>
      <c r="B13" s="8">
        <v>42339</v>
      </c>
      <c r="C13" s="9" t="s">
        <v>5</v>
      </c>
      <c r="D13" s="10"/>
      <c r="E13" s="10">
        <f>500*1/12</f>
        <v>41.666666666666664</v>
      </c>
      <c r="F13" s="10">
        <v>500</v>
      </c>
      <c r="G13" s="10">
        <v>500</v>
      </c>
      <c r="H13" s="10">
        <v>500</v>
      </c>
      <c r="I13" s="10">
        <v>500</v>
      </c>
      <c r="J13" s="10">
        <v>500</v>
      </c>
      <c r="K13" s="10">
        <v>500</v>
      </c>
      <c r="L13" s="10"/>
      <c r="M13" s="9" t="s">
        <v>26</v>
      </c>
    </row>
    <row r="14" spans="1:13" x14ac:dyDescent="0.45">
      <c r="A14" s="16"/>
      <c r="B14" s="8" t="s">
        <v>16</v>
      </c>
      <c r="C14" s="9"/>
      <c r="D14" s="10"/>
      <c r="E14" s="10">
        <f>E13+D13</f>
        <v>41.666666666666664</v>
      </c>
      <c r="F14" s="10">
        <f>F13+E14</f>
        <v>541.66666666666663</v>
      </c>
      <c r="G14" s="10">
        <f t="shared" ref="G14" si="19">G13+F14</f>
        <v>1041.6666666666665</v>
      </c>
      <c r="H14" s="10">
        <f t="shared" ref="H14" si="20">H13+G14</f>
        <v>1541.6666666666665</v>
      </c>
      <c r="I14" s="10">
        <f>I13+H14-2000</f>
        <v>41.666666666666515</v>
      </c>
      <c r="J14" s="10">
        <f t="shared" ref="J14" si="21">J13+I14</f>
        <v>541.66666666666652</v>
      </c>
      <c r="K14" s="10">
        <f t="shared" ref="K14" si="22">K13+J14</f>
        <v>1041.6666666666665</v>
      </c>
      <c r="L14" s="10"/>
      <c r="M14" s="9"/>
    </row>
    <row r="15" spans="1:13" x14ac:dyDescent="0.45">
      <c r="A15" s="13" t="s">
        <v>8</v>
      </c>
      <c r="B15" s="3">
        <v>42856</v>
      </c>
      <c r="C15" s="2" t="s">
        <v>23</v>
      </c>
      <c r="D15" s="4"/>
      <c r="E15" s="6"/>
      <c r="F15" s="4"/>
      <c r="G15" s="4">
        <f>500*8/12*0.8</f>
        <v>266.66666666666669</v>
      </c>
      <c r="H15" s="4">
        <f>500*0.8</f>
        <v>400</v>
      </c>
      <c r="I15" s="4">
        <f>500*0.8</f>
        <v>400</v>
      </c>
      <c r="J15" s="4">
        <f>500*0.8</f>
        <v>400</v>
      </c>
      <c r="K15" s="4">
        <f>500*0.8</f>
        <v>400</v>
      </c>
      <c r="L15" s="4"/>
      <c r="M15" s="2"/>
    </row>
    <row r="16" spans="1:13" x14ac:dyDescent="0.45">
      <c r="A16" s="14"/>
      <c r="B16" s="3" t="s">
        <v>16</v>
      </c>
      <c r="C16" s="2"/>
      <c r="D16" s="4"/>
      <c r="E16" s="4"/>
      <c r="F16" s="4"/>
      <c r="G16" s="4">
        <f>G15</f>
        <v>266.66666666666669</v>
      </c>
      <c r="H16" s="4">
        <f t="shared" ref="H16" si="23">G16+H15</f>
        <v>666.66666666666674</v>
      </c>
      <c r="I16" s="4">
        <f t="shared" ref="I16" si="24">H16+I15</f>
        <v>1066.6666666666667</v>
      </c>
      <c r="J16" s="4">
        <f t="shared" ref="J16" si="25">I16+J15</f>
        <v>1466.6666666666667</v>
      </c>
      <c r="K16" s="4">
        <f t="shared" ref="K16" si="26">J16+K15</f>
        <v>1866.6666666666667</v>
      </c>
      <c r="L16" s="4"/>
      <c r="M16" s="2"/>
    </row>
    <row r="17" spans="1:13" x14ac:dyDescent="0.45">
      <c r="A17" s="15" t="s">
        <v>9</v>
      </c>
      <c r="B17" s="8">
        <v>43344</v>
      </c>
      <c r="C17" s="9" t="s">
        <v>24</v>
      </c>
      <c r="D17" s="10"/>
      <c r="E17" s="10"/>
      <c r="F17" s="10"/>
      <c r="G17" s="10"/>
      <c r="H17" s="10">
        <f>500*4/12*0.6</f>
        <v>99.999999999999986</v>
      </c>
      <c r="I17" s="10">
        <f>500*0.6</f>
        <v>300</v>
      </c>
      <c r="J17" s="10">
        <f>500*0.6</f>
        <v>300</v>
      </c>
      <c r="K17" s="10">
        <f>500*0.6</f>
        <v>300</v>
      </c>
      <c r="L17" s="10"/>
      <c r="M17" s="9"/>
    </row>
    <row r="18" spans="1:13" x14ac:dyDescent="0.45">
      <c r="A18" s="16"/>
      <c r="B18" s="8" t="s">
        <v>16</v>
      </c>
      <c r="C18" s="9"/>
      <c r="D18" s="10"/>
      <c r="E18" s="10"/>
      <c r="F18" s="10"/>
      <c r="G18" s="10"/>
      <c r="H18" s="10">
        <f>H17+G17</f>
        <v>99.999999999999986</v>
      </c>
      <c r="I18" s="10">
        <f>I17+H18</f>
        <v>400</v>
      </c>
      <c r="J18" s="10">
        <f t="shared" ref="J18" si="27">J17+I18</f>
        <v>700</v>
      </c>
      <c r="K18" s="10">
        <f t="shared" ref="K18" si="28">K17+J18</f>
        <v>1000</v>
      </c>
      <c r="L18" s="10"/>
      <c r="M18" s="9"/>
    </row>
    <row r="19" spans="1:13" x14ac:dyDescent="0.45">
      <c r="A19" s="13" t="s">
        <v>20</v>
      </c>
      <c r="B19" s="3">
        <v>43983</v>
      </c>
      <c r="C19" s="2" t="s">
        <v>5</v>
      </c>
      <c r="D19" s="4"/>
      <c r="E19" s="4"/>
      <c r="F19" s="4"/>
      <c r="G19" s="4"/>
      <c r="H19" s="4"/>
      <c r="I19" s="4">
        <f>500*7/12</f>
        <v>291.66666666666669</v>
      </c>
      <c r="J19" s="4">
        <v>500</v>
      </c>
      <c r="K19" s="4">
        <v>500</v>
      </c>
      <c r="L19" s="4"/>
      <c r="M19" s="2"/>
    </row>
    <row r="20" spans="1:13" x14ac:dyDescent="0.45">
      <c r="A20" s="14"/>
      <c r="B20" s="3" t="s">
        <v>16</v>
      </c>
      <c r="C20" s="2"/>
      <c r="D20" s="4"/>
      <c r="E20" s="4"/>
      <c r="F20" s="4"/>
      <c r="G20" s="4"/>
      <c r="H20" s="4"/>
      <c r="I20" s="4">
        <f>I19</f>
        <v>291.66666666666669</v>
      </c>
      <c r="J20" s="4">
        <f t="shared" ref="J20" si="29">I20+J19</f>
        <v>791.66666666666674</v>
      </c>
      <c r="K20" s="4">
        <f t="shared" ref="K20" si="30">J20+K19</f>
        <v>1291.6666666666667</v>
      </c>
      <c r="L20" s="4"/>
      <c r="M20" s="2"/>
    </row>
    <row r="21" spans="1:13" x14ac:dyDescent="0.45">
      <c r="A21" s="15" t="s">
        <v>10</v>
      </c>
      <c r="B21" s="8">
        <v>44713</v>
      </c>
      <c r="C21" s="9" t="s">
        <v>11</v>
      </c>
      <c r="D21" s="12"/>
      <c r="E21" s="12"/>
      <c r="F21" s="12"/>
      <c r="G21" s="12"/>
      <c r="H21" s="12"/>
      <c r="I21" s="12"/>
      <c r="J21" s="12"/>
      <c r="K21" s="12"/>
      <c r="L21" s="12"/>
      <c r="M21" s="9"/>
    </row>
    <row r="22" spans="1:13" x14ac:dyDescent="0.45">
      <c r="A22" s="16"/>
      <c r="B22" s="8" t="s">
        <v>16</v>
      </c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9"/>
    </row>
    <row r="23" spans="1:13" x14ac:dyDescent="0.45">
      <c r="A23" s="13" t="s">
        <v>21</v>
      </c>
      <c r="B23" s="3">
        <v>44835</v>
      </c>
      <c r="C23" s="2" t="s">
        <v>12</v>
      </c>
      <c r="D23" s="7"/>
      <c r="E23" s="7"/>
      <c r="F23" s="7"/>
      <c r="G23" s="7"/>
      <c r="H23" s="7"/>
      <c r="I23" s="7"/>
      <c r="J23" s="7"/>
      <c r="K23" s="7"/>
      <c r="L23" s="7"/>
      <c r="M23" s="2"/>
    </row>
    <row r="24" spans="1:13" x14ac:dyDescent="0.45">
      <c r="A24" s="14"/>
      <c r="B24" s="3" t="s">
        <v>16</v>
      </c>
      <c r="C24" s="2"/>
      <c r="D24" s="7"/>
      <c r="E24" s="7"/>
      <c r="F24" s="7"/>
      <c r="G24" s="7"/>
      <c r="H24" s="7"/>
      <c r="I24" s="7"/>
      <c r="J24" s="7"/>
      <c r="K24" s="7"/>
      <c r="L24" s="7"/>
      <c r="M24" s="2"/>
    </row>
    <row r="25" spans="1:13" x14ac:dyDescent="0.45">
      <c r="A25" s="15" t="s">
        <v>13</v>
      </c>
      <c r="B25" s="8">
        <v>44835</v>
      </c>
      <c r="C25" s="9" t="s">
        <v>14</v>
      </c>
      <c r="D25" s="12"/>
      <c r="E25" s="12"/>
      <c r="F25" s="12"/>
      <c r="G25" s="12"/>
      <c r="H25" s="12"/>
      <c r="I25" s="12"/>
      <c r="J25" s="12"/>
      <c r="K25" s="12"/>
      <c r="L25" s="12"/>
      <c r="M25" s="9"/>
    </row>
    <row r="26" spans="1:13" x14ac:dyDescent="0.45">
      <c r="A26" s="16"/>
      <c r="B26" s="8" t="s">
        <v>16</v>
      </c>
      <c r="C26" s="9"/>
      <c r="D26" s="12"/>
      <c r="E26" s="12"/>
      <c r="F26" s="12"/>
      <c r="G26" s="12"/>
      <c r="H26" s="12"/>
      <c r="I26" s="12"/>
      <c r="J26" s="12"/>
      <c r="K26" s="12"/>
      <c r="L26" s="12"/>
      <c r="M26" s="9"/>
    </row>
  </sheetData>
  <mergeCells count="13">
    <mergeCell ref="D1:L1"/>
    <mergeCell ref="A3:A4"/>
    <mergeCell ref="A5:A6"/>
    <mergeCell ref="A7:A8"/>
    <mergeCell ref="A9:A10"/>
    <mergeCell ref="A23:A24"/>
    <mergeCell ref="A25:A26"/>
    <mergeCell ref="A11:A12"/>
    <mergeCell ref="A13:A14"/>
    <mergeCell ref="A15:A16"/>
    <mergeCell ref="A17:A18"/>
    <mergeCell ref="A19:A20"/>
    <mergeCell ref="A21:A22"/>
  </mergeCells>
  <pageMargins left="0.7" right="0.7" top="0.75" bottom="0.75" header="0.3" footer="0.3"/>
  <pageSetup paperSize="9" orientation="portrait" r:id="rId1"/>
  <ignoredErrors>
    <ignoredError sqref="E11:E13 J10:J13 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T3 droit au dif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cterrier</dc:creator>
  <cp:lastModifiedBy>Claude Terrier</cp:lastModifiedBy>
  <dcterms:created xsi:type="dcterms:W3CDTF">2013-10-10T10:12:46Z</dcterms:created>
  <dcterms:modified xsi:type="dcterms:W3CDTF">2023-08-07T18:47:33Z</dcterms:modified>
</cp:coreProperties>
</file>